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BSTRACT\Gen_2016\County Abstracts_Completed\"/>
    </mc:Choice>
  </mc:AlternateContent>
  <bookViews>
    <workbookView xWindow="72" yWindow="3996" windowWidth="12120" windowHeight="4512" tabRatio="599" activeTab="5"/>
  </bookViews>
  <sheets>
    <sheet name="Pres" sheetId="29" r:id="rId1"/>
    <sheet name="Pres WI 1" sheetId="30" r:id="rId2"/>
    <sheet name="Pres WI 2" sheetId="32" r:id="rId3"/>
    <sheet name="Pres WI 3" sheetId="33" r:id="rId4"/>
    <sheet name="US Sen - Amend" sheetId="1" r:id="rId5"/>
    <sheet name="Stats - Leg" sheetId="27" r:id="rId6"/>
    <sheet name="Co" sheetId="24" r:id="rId7"/>
  </sheets>
  <definedNames>
    <definedName name="_xlnm.Print_Titles" localSheetId="6">Co!$A:$A,Co!$1:$6</definedName>
    <definedName name="_xlnm.Print_Titles" localSheetId="5">'Stats - Leg'!$A:$A,'Stats - Leg'!$1:$6</definedName>
    <definedName name="_xlnm.Print_Titles" localSheetId="4">'US Sen - Amend'!$A:$A,'US Sen - Amend'!$1:$6</definedName>
  </definedNames>
  <calcPr calcId="152511"/>
</workbook>
</file>

<file path=xl/calcChain.xml><?xml version="1.0" encoding="utf-8"?>
<calcChain xmlns="http://schemas.openxmlformats.org/spreadsheetml/2006/main">
  <c r="J14" i="24" l="1"/>
  <c r="K14" i="24"/>
  <c r="G14" i="27"/>
  <c r="H14" i="27"/>
  <c r="I14" i="27"/>
  <c r="J14" i="27"/>
  <c r="K14" i="27"/>
  <c r="L14" i="27"/>
  <c r="H14" i="1"/>
  <c r="I14" i="1"/>
  <c r="J14" i="1"/>
  <c r="K14" i="1"/>
  <c r="H14" i="24" l="1"/>
  <c r="D14" i="24"/>
  <c r="F14" i="1" l="1"/>
  <c r="N14" i="33"/>
  <c r="M14" i="33"/>
  <c r="L14" i="33"/>
  <c r="K14" i="33"/>
  <c r="J14" i="33"/>
  <c r="I14" i="33"/>
  <c r="H14" i="33"/>
  <c r="G14" i="33"/>
  <c r="F14" i="33"/>
  <c r="E14" i="33"/>
  <c r="D14" i="33"/>
  <c r="C14" i="33"/>
  <c r="B14" i="33"/>
  <c r="M14" i="32"/>
  <c r="L14" i="32"/>
  <c r="K14" i="32"/>
  <c r="J14" i="32"/>
  <c r="I14" i="32"/>
  <c r="H14" i="32"/>
  <c r="G14" i="32"/>
  <c r="F14" i="32"/>
  <c r="E14" i="32"/>
  <c r="D14" i="32"/>
  <c r="C14" i="32"/>
  <c r="B14" i="32"/>
  <c r="K14" i="30"/>
  <c r="J14" i="30"/>
  <c r="D12" i="27" l="1"/>
  <c r="D11" i="27"/>
  <c r="D10" i="27"/>
  <c r="D9" i="27"/>
  <c r="D8" i="27"/>
  <c r="D7" i="27"/>
  <c r="I14" i="29" l="1"/>
  <c r="H14" i="29"/>
  <c r="G14" i="29"/>
  <c r="F14" i="29"/>
  <c r="E14" i="29"/>
  <c r="D14" i="29"/>
  <c r="C14" i="29"/>
  <c r="B14" i="29"/>
  <c r="M14" i="30"/>
  <c r="L14" i="30"/>
  <c r="I14" i="30"/>
  <c r="H14" i="30"/>
  <c r="G14" i="30"/>
  <c r="F14" i="30"/>
  <c r="E14" i="30"/>
  <c r="D14" i="30"/>
  <c r="C14" i="30"/>
  <c r="B14" i="30"/>
  <c r="G14" i="1"/>
  <c r="E14" i="1"/>
  <c r="D14" i="1"/>
  <c r="C14" i="1"/>
  <c r="B14" i="1"/>
  <c r="E14" i="27"/>
  <c r="F7" i="27"/>
  <c r="F8" i="27"/>
  <c r="F9" i="27"/>
  <c r="F10" i="27"/>
  <c r="F11" i="27"/>
  <c r="F12" i="27"/>
  <c r="B14" i="27"/>
  <c r="C14" i="27"/>
  <c r="D14" i="27"/>
  <c r="I14" i="24"/>
  <c r="G14" i="24"/>
  <c r="F14" i="24"/>
  <c r="E14" i="24"/>
  <c r="C14" i="24"/>
  <c r="B14" i="24"/>
  <c r="F14" i="27" l="1"/>
</calcChain>
</file>

<file path=xl/sharedStrings.xml><?xml version="1.0" encoding="utf-8"?>
<sst xmlns="http://schemas.openxmlformats.org/spreadsheetml/2006/main" count="208" uniqueCount="119">
  <si>
    <t>CO. TOTAL</t>
  </si>
  <si>
    <t>DEM</t>
  </si>
  <si>
    <t>REP</t>
  </si>
  <si>
    <t>ATTORNEY</t>
  </si>
  <si>
    <t>VOTING</t>
  </si>
  <si>
    <t>STATISTICS</t>
  </si>
  <si>
    <t>Precinct</t>
  </si>
  <si>
    <t>ST REP A</t>
  </si>
  <si>
    <t>ST REP B</t>
  </si>
  <si>
    <t>JUSTICE</t>
  </si>
  <si>
    <t>Total Number of Registered Voters at Cutoff</t>
  </si>
  <si>
    <t>Number Election
Day Registrants</t>
  </si>
  <si>
    <t>% of Registered
Voters That Voted</t>
  </si>
  <si>
    <t>ST SEN</t>
  </si>
  <si>
    <t>SUPREME COURT</t>
  </si>
  <si>
    <t>To Succeed:</t>
  </si>
  <si>
    <t>Total Number of
Registered Voters</t>
  </si>
  <si>
    <t>Number of
Ballots Cast</t>
  </si>
  <si>
    <t>COUNTY</t>
  </si>
  <si>
    <t>UNITED STATES</t>
  </si>
  <si>
    <t>SENATOR</t>
  </si>
  <si>
    <t>REPRESENTATIVE</t>
  </si>
  <si>
    <t>Co. Total</t>
  </si>
  <si>
    <t>COMMISSIONER</t>
  </si>
  <si>
    <t>DIST 2</t>
  </si>
  <si>
    <t>CON</t>
  </si>
  <si>
    <t>Ray J. Writz</t>
  </si>
  <si>
    <t>Jerry Sturgill</t>
  </si>
  <si>
    <t>Mike Crapo</t>
  </si>
  <si>
    <t>Jim Jones</t>
  </si>
  <si>
    <t>Robyn Brody</t>
  </si>
  <si>
    <t>Curt McKenzie</t>
  </si>
  <si>
    <t>DIST 3</t>
  </si>
  <si>
    <t>SHERIFF</t>
  </si>
  <si>
    <t>PROSECUTING</t>
  </si>
  <si>
    <t>DISTRICT 1</t>
  </si>
  <si>
    <t>James Piotrowski</t>
  </si>
  <si>
    <t>Raul R. Labrador</t>
  </si>
  <si>
    <t>Steve Tanner</t>
  </si>
  <si>
    <t>Shawn A. Keough</t>
  </si>
  <si>
    <t>Kate McAlister</t>
  </si>
  <si>
    <t>Heather Scott</t>
  </si>
  <si>
    <t>Sage G. Dixon</t>
  </si>
  <si>
    <t>BF/Kootenai</t>
  </si>
  <si>
    <t>Copeland</t>
  </si>
  <si>
    <t>Moyie</t>
  </si>
  <si>
    <t>Naples</t>
  </si>
  <si>
    <t>North Bonners Ferry</t>
  </si>
  <si>
    <t>Valley View</t>
  </si>
  <si>
    <t>Walt Kirby</t>
  </si>
  <si>
    <t>Dave Kramer</t>
  </si>
  <si>
    <t>Jack Douglas</t>
  </si>
  <si>
    <t>Stephen F. Howlett</t>
  </si>
  <si>
    <t>LEGISLATIVE DIST 1</t>
  </si>
  <si>
    <t>PRESIDENT</t>
  </si>
  <si>
    <t>IND</t>
  </si>
  <si>
    <t>LIB</t>
  </si>
  <si>
    <t>Darrell L. Castle</t>
  </si>
  <si>
    <t>Hillary Rodham Clinton</t>
  </si>
  <si>
    <t>Scott Copeland</t>
  </si>
  <si>
    <t>Rocky De La Fuente</t>
  </si>
  <si>
    <t>Gary Johnson</t>
  </si>
  <si>
    <t>Evan McMullin</t>
  </si>
  <si>
    <t>Jill Stein</t>
  </si>
  <si>
    <t>Donald J. Trump</t>
  </si>
  <si>
    <t>WRITE INS</t>
  </si>
  <si>
    <t>Tim Tucker</t>
  </si>
  <si>
    <t>John L. White</t>
  </si>
  <si>
    <t>OVERRIDE LEVY</t>
  </si>
  <si>
    <t>Absentee</t>
  </si>
  <si>
    <t>YES</t>
  </si>
  <si>
    <t>NO</t>
  </si>
  <si>
    <t>CONSTITUTIONAL</t>
  </si>
  <si>
    <t xml:space="preserve"> AMENDMENT</t>
  </si>
  <si>
    <t>Dennis Andrew Ball</t>
  </si>
  <si>
    <t>Andrew D. Basiago</t>
  </si>
  <si>
    <t>Paij (Page) Boring</t>
  </si>
  <si>
    <t>Robert L. Buchanan</t>
  </si>
  <si>
    <t>Loren Collins</t>
  </si>
  <si>
    <t>Richard Duncan</t>
  </si>
  <si>
    <t>Ameer Flippin</t>
  </si>
  <si>
    <t>Ben Hartnell</t>
  </si>
  <si>
    <t>James Hedges</t>
  </si>
  <si>
    <t>Timothy Helgerson</t>
  </si>
  <si>
    <t>Tom Hoefling</t>
  </si>
  <si>
    <t>Alan Jacquemotte</t>
  </si>
  <si>
    <t>Lynn Kahn</t>
  </si>
  <si>
    <t>Chris Keniston</t>
  </si>
  <si>
    <t>Laurence Kotlikoff</t>
  </si>
  <si>
    <t>Chris Lacy</t>
  </si>
  <si>
    <t>David Librace</t>
  </si>
  <si>
    <t>David Limbaugh</t>
  </si>
  <si>
    <t>Steven P. Malloy</t>
  </si>
  <si>
    <t>Michael A Maturen</t>
  </si>
  <si>
    <t>Monica Gail Moorehead</t>
  </si>
  <si>
    <t>Kevin M. Moreau</t>
  </si>
  <si>
    <t>Laio Chantelle Morris</t>
  </si>
  <si>
    <t>Reverend MsMere</t>
  </si>
  <si>
    <t>Michael S Olkowski</t>
  </si>
  <si>
    <t>Darryl W. Perry</t>
  </si>
  <si>
    <t>Janet L. Reid</t>
  </si>
  <si>
    <t>Marshall Schoenke</t>
  </si>
  <si>
    <t>Joe Schriner</t>
  </si>
  <si>
    <t>Michael “Mike” Smith</t>
  </si>
  <si>
    <t>Shawna Sterling</t>
  </si>
  <si>
    <t>Nicola “Niki” Jo Taysom</t>
  </si>
  <si>
    <t>Anthony "Tony" Joseph Valdivia</t>
  </si>
  <si>
    <t xml:space="preserve">J.J. Vogel-Walcutt </t>
  </si>
  <si>
    <t>Barbara Whitaker</t>
  </si>
  <si>
    <t>Demetra Jefferson Wysinger</t>
  </si>
  <si>
    <t>W/I</t>
  </si>
  <si>
    <t>Pro-Life</t>
  </si>
  <si>
    <t>Philip Sweet</t>
  </si>
  <si>
    <t>Dave Schuman</t>
  </si>
  <si>
    <t>Theodis Brown Sr.</t>
  </si>
  <si>
    <t>HJR 5</t>
  </si>
  <si>
    <t>Dan R Dinning</t>
  </si>
  <si>
    <t>COMMUNITY</t>
  </si>
  <si>
    <t>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</si>
</sst>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0"/>
      <name val="Helv"/>
    </font>
    <font>
      <sz val="8"/>
      <name val="Helv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1" fontId="2" fillId="0" borderId="1" xfId="0" applyNumberFormat="1" applyFont="1" applyFill="1" applyBorder="1" applyAlignment="1" applyProtection="1">
      <alignment horizontal="center" vertical="center" textRotation="90" wrapText="1"/>
    </xf>
    <xf numFmtId="1" fontId="2" fillId="0" borderId="2" xfId="0" applyNumberFormat="1" applyFont="1" applyFill="1" applyBorder="1" applyAlignment="1" applyProtection="1">
      <alignment horizontal="center" vertical="center" textRotation="90" wrapText="1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3" fillId="0" borderId="3" xfId="0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left"/>
    </xf>
    <xf numFmtId="0" fontId="2" fillId="0" borderId="7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textRotation="90"/>
      <protection locked="0"/>
    </xf>
    <xf numFmtId="3" fontId="3" fillId="2" borderId="9" xfId="0" applyNumberFormat="1" applyFont="1" applyFill="1" applyBorder="1" applyAlignment="1" applyProtection="1">
      <alignment horizontal="left"/>
    </xf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  <protection locked="0"/>
    </xf>
    <xf numFmtId="164" fontId="2" fillId="0" borderId="14" xfId="0" applyNumberFormat="1" applyFont="1" applyFill="1" applyBorder="1" applyAlignment="1" applyProtection="1">
      <alignment horizont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/>
    <xf numFmtId="0" fontId="3" fillId="0" borderId="0" xfId="0" applyFont="1" applyFill="1" applyBorder="1" applyAlignment="1" applyProtection="1">
      <protection locked="0"/>
    </xf>
    <xf numFmtId="0" fontId="3" fillId="0" borderId="16" xfId="0" applyFont="1" applyFill="1" applyBorder="1" applyAlignment="1" applyProtection="1"/>
    <xf numFmtId="0" fontId="2" fillId="0" borderId="16" xfId="0" applyFont="1" applyFill="1" applyBorder="1" applyAlignment="1" applyProtection="1">
      <alignment horizontal="left"/>
    </xf>
    <xf numFmtId="0" fontId="3" fillId="0" borderId="17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protection locked="0"/>
    </xf>
    <xf numFmtId="3" fontId="4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 applyAlignment="1" applyProtection="1">
      <protection locked="0"/>
    </xf>
    <xf numFmtId="0" fontId="2" fillId="0" borderId="3" xfId="0" applyFont="1" applyFill="1" applyBorder="1" applyAlignment="1" applyProtection="1">
      <alignment horizontal="left"/>
    </xf>
    <xf numFmtId="0" fontId="3" fillId="0" borderId="16" xfId="0" applyFont="1" applyFill="1" applyBorder="1" applyAlignment="1" applyProtection="1">
      <alignment horizontal="center" vertical="center"/>
    </xf>
    <xf numFmtId="3" fontId="3" fillId="2" borderId="10" xfId="0" applyNumberFormat="1" applyFont="1" applyFill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3" fontId="4" fillId="0" borderId="2" xfId="0" applyNumberFormat="1" applyFont="1" applyBorder="1" applyAlignment="1" applyProtection="1">
      <alignment horizontal="center"/>
    </xf>
    <xf numFmtId="0" fontId="2" fillId="0" borderId="16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Border="1" applyAlignment="1" applyProtection="1">
      <alignment horizontal="center"/>
    </xf>
    <xf numFmtId="3" fontId="2" fillId="0" borderId="23" xfId="0" applyNumberFormat="1" applyFont="1" applyBorder="1" applyAlignment="1" applyProtection="1">
      <alignment horizontal="center"/>
    </xf>
    <xf numFmtId="10" fontId="4" fillId="0" borderId="1" xfId="0" applyNumberFormat="1" applyFont="1" applyBorder="1" applyAlignment="1" applyProtection="1">
      <alignment horizontal="center"/>
    </xf>
    <xf numFmtId="0" fontId="2" fillId="0" borderId="17" xfId="0" applyFont="1" applyFill="1" applyBorder="1" applyAlignment="1" applyProtection="1">
      <alignment horizontal="center" vertical="center" textRotation="90"/>
    </xf>
    <xf numFmtId="0" fontId="3" fillId="0" borderId="4" xfId="0" applyFont="1" applyBorder="1" applyAlignment="1" applyProtection="1">
      <alignment horizontal="center"/>
    </xf>
    <xf numFmtId="3" fontId="2" fillId="0" borderId="18" xfId="0" applyNumberFormat="1" applyFont="1" applyFill="1" applyBorder="1" applyAlignment="1" applyProtection="1">
      <alignment horizont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 textRotation="90" wrapText="1"/>
    </xf>
    <xf numFmtId="1" fontId="2" fillId="0" borderId="28" xfId="0" applyNumberFormat="1" applyFont="1" applyFill="1" applyBorder="1" applyAlignment="1" applyProtection="1">
      <alignment horizontal="center" vertical="center" textRotation="90" wrapText="1"/>
    </xf>
    <xf numFmtId="3" fontId="2" fillId="0" borderId="19" xfId="0" applyNumberFormat="1" applyFont="1" applyBorder="1" applyAlignment="1" applyProtection="1">
      <alignment horizontal="left"/>
    </xf>
    <xf numFmtId="1" fontId="2" fillId="0" borderId="24" xfId="0" applyNumberFormat="1" applyFont="1" applyBorder="1" applyAlignment="1" applyProtection="1">
      <alignment horizontal="left"/>
    </xf>
    <xf numFmtId="3" fontId="2" fillId="0" borderId="24" xfId="0" applyNumberFormat="1" applyFont="1" applyBorder="1" applyAlignment="1" applyProtection="1">
      <alignment horizontal="left"/>
    </xf>
    <xf numFmtId="0" fontId="2" fillId="0" borderId="20" xfId="0" applyFont="1" applyFill="1" applyBorder="1" applyAlignment="1" applyProtection="1">
      <alignment horizontal="left"/>
    </xf>
    <xf numFmtId="0" fontId="3" fillId="0" borderId="29" xfId="0" applyFont="1" applyFill="1" applyBorder="1" applyAlignment="1" applyProtection="1">
      <alignment horizontal="center" vertical="center"/>
    </xf>
    <xf numFmtId="3" fontId="3" fillId="2" borderId="11" xfId="0" applyNumberFormat="1" applyFont="1" applyFill="1" applyBorder="1" applyAlignment="1" applyProtection="1">
      <alignment horizontal="left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 applyProtection="1">
      <alignment horizontal="left"/>
    </xf>
    <xf numFmtId="0" fontId="2" fillId="0" borderId="22" xfId="0" applyFont="1" applyFill="1" applyBorder="1" applyAlignment="1" applyProtection="1">
      <alignment horizontal="left"/>
    </xf>
    <xf numFmtId="3" fontId="2" fillId="3" borderId="14" xfId="0" applyNumberFormat="1" applyFont="1" applyFill="1" applyBorder="1" applyAlignment="1" applyProtection="1">
      <alignment horizontal="center"/>
    </xf>
    <xf numFmtId="3" fontId="2" fillId="3" borderId="23" xfId="0" applyNumberFormat="1" applyFont="1" applyFill="1" applyBorder="1" applyAlignment="1" applyProtection="1">
      <alignment horizontal="center"/>
    </xf>
    <xf numFmtId="164" fontId="2" fillId="3" borderId="14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3" fontId="2" fillId="0" borderId="16" xfId="0" applyNumberFormat="1" applyFont="1" applyBorder="1" applyAlignment="1" applyProtection="1">
      <alignment horizontal="left"/>
    </xf>
    <xf numFmtId="3" fontId="2" fillId="0" borderId="31" xfId="0" applyNumberFormat="1" applyFont="1" applyBorder="1" applyAlignment="1" applyProtection="1">
      <alignment horizontal="center"/>
      <protection locked="0"/>
    </xf>
    <xf numFmtId="164" fontId="2" fillId="0" borderId="31" xfId="0" applyNumberFormat="1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 vertical="center" textRotation="90"/>
    </xf>
    <xf numFmtId="3" fontId="2" fillId="0" borderId="12" xfId="0" applyNumberFormat="1" applyFont="1" applyFill="1" applyBorder="1" applyAlignment="1" applyProtection="1">
      <alignment horizontal="center"/>
      <protection locked="0"/>
    </xf>
    <xf numFmtId="3" fontId="2" fillId="0" borderId="3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3" fontId="2" fillId="0" borderId="34" xfId="0" applyNumberFormat="1" applyFont="1" applyFill="1" applyBorder="1" applyAlignment="1" applyProtection="1">
      <alignment horizontal="center"/>
      <protection locked="0"/>
    </xf>
    <xf numFmtId="3" fontId="2" fillId="0" borderId="35" xfId="0" applyNumberFormat="1" applyFont="1" applyFill="1" applyBorder="1" applyAlignment="1" applyProtection="1">
      <alignment horizontal="center"/>
      <protection locked="0"/>
    </xf>
    <xf numFmtId="3" fontId="2" fillId="0" borderId="13" xfId="0" applyNumberFormat="1" applyFont="1" applyFill="1" applyBorder="1" applyAlignment="1" applyProtection="1">
      <alignment horizontal="center"/>
      <protection locked="0"/>
    </xf>
    <xf numFmtId="3" fontId="2" fillId="0" borderId="36" xfId="0" applyNumberFormat="1" applyFont="1" applyFill="1" applyBorder="1" applyAlignment="1" applyProtection="1">
      <alignment horizontal="center"/>
      <protection locked="0"/>
    </xf>
    <xf numFmtId="3" fontId="2" fillId="0" borderId="14" xfId="0" applyNumberFormat="1" applyFont="1" applyFill="1" applyBorder="1" applyAlignment="1" applyProtection="1">
      <alignment horizontal="center"/>
      <protection locked="0"/>
    </xf>
    <xf numFmtId="3" fontId="2" fillId="0" borderId="37" xfId="0" applyNumberFormat="1" applyFont="1" applyFill="1" applyBorder="1" applyAlignment="1" applyProtection="1">
      <alignment horizontal="center"/>
      <protection locked="0"/>
    </xf>
    <xf numFmtId="3" fontId="2" fillId="0" borderId="38" xfId="0" applyNumberFormat="1" applyFont="1" applyFill="1" applyBorder="1" applyAlignment="1" applyProtection="1">
      <alignment horizontal="center"/>
      <protection locked="0"/>
    </xf>
    <xf numFmtId="3" fontId="2" fillId="0" borderId="39" xfId="0" applyNumberFormat="1" applyFont="1" applyFill="1" applyBorder="1" applyAlignment="1" applyProtection="1">
      <alignment horizontal="center"/>
      <protection locked="0"/>
    </xf>
    <xf numFmtId="3" fontId="2" fillId="0" borderId="40" xfId="0" applyNumberFormat="1" applyFont="1" applyFill="1" applyBorder="1" applyAlignment="1" applyProtection="1">
      <alignment horizontal="center"/>
      <protection locked="0"/>
    </xf>
    <xf numFmtId="3" fontId="2" fillId="0" borderId="41" xfId="0" applyNumberFormat="1" applyFont="1" applyFill="1" applyBorder="1" applyAlignment="1" applyProtection="1">
      <alignment horizontal="center"/>
      <protection locked="0"/>
    </xf>
    <xf numFmtId="3" fontId="2" fillId="0" borderId="42" xfId="0" applyNumberFormat="1" applyFont="1" applyFill="1" applyBorder="1" applyAlignment="1" applyProtection="1">
      <alignment horizontal="center"/>
      <protection locked="0"/>
    </xf>
    <xf numFmtId="3" fontId="2" fillId="0" borderId="34" xfId="0" applyNumberFormat="1" applyFont="1" applyBorder="1" applyAlignment="1" applyProtection="1">
      <alignment horizontal="center"/>
      <protection locked="0"/>
    </xf>
    <xf numFmtId="3" fontId="2" fillId="0" borderId="18" xfId="0" applyNumberFormat="1" applyFont="1" applyBorder="1" applyAlignment="1" applyProtection="1">
      <alignment horizontal="center"/>
      <protection locked="0"/>
    </xf>
    <xf numFmtId="3" fontId="2" fillId="0" borderId="37" xfId="0" applyNumberFormat="1" applyFont="1" applyBorder="1" applyAlignment="1" applyProtection="1">
      <alignment horizontal="center"/>
      <protection locked="0"/>
    </xf>
    <xf numFmtId="3" fontId="2" fillId="0" borderId="39" xfId="0" applyNumberFormat="1" applyFont="1" applyBorder="1" applyAlignment="1" applyProtection="1">
      <alignment horizontal="center"/>
      <protection locked="0"/>
    </xf>
    <xf numFmtId="0" fontId="2" fillId="0" borderId="34" xfId="0" applyNumberFormat="1" applyFont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/>
      <protection locked="0"/>
    </xf>
    <xf numFmtId="0" fontId="2" fillId="0" borderId="43" xfId="0" applyNumberFormat="1" applyFont="1" applyBorder="1" applyAlignment="1" applyProtection="1">
      <alignment horizontal="center"/>
      <protection locked="0"/>
    </xf>
    <xf numFmtId="0" fontId="2" fillId="0" borderId="31" xfId="0" applyNumberFormat="1" applyFont="1" applyBorder="1" applyAlignment="1" applyProtection="1">
      <alignment horizontal="center"/>
      <protection locked="0"/>
    </xf>
    <xf numFmtId="0" fontId="2" fillId="0" borderId="32" xfId="0" applyNumberFormat="1" applyFont="1" applyBorder="1" applyAlignment="1" applyProtection="1">
      <alignment horizontal="center"/>
      <protection locked="0"/>
    </xf>
    <xf numFmtId="0" fontId="2" fillId="0" borderId="44" xfId="0" applyNumberFormat="1" applyFont="1" applyBorder="1" applyAlignment="1" applyProtection="1">
      <alignment horizontal="center"/>
      <protection locked="0"/>
    </xf>
    <xf numFmtId="3" fontId="2" fillId="3" borderId="30" xfId="0" applyNumberFormat="1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3" xfId="0" applyFont="1" applyFill="1" applyBorder="1" applyAlignment="1" applyProtection="1">
      <alignment horizontal="center" vertical="center" textRotation="90"/>
    </xf>
    <xf numFmtId="0" fontId="2" fillId="0" borderId="20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center"/>
    </xf>
    <xf numFmtId="0" fontId="2" fillId="0" borderId="22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27" xfId="0" applyFont="1" applyFill="1" applyBorder="1" applyAlignment="1" applyProtection="1">
      <alignment horizontal="center"/>
    </xf>
    <xf numFmtId="0" fontId="3" fillId="0" borderId="20" xfId="0" applyFont="1" applyFill="1" applyBorder="1" applyAlignment="1" applyProtection="1">
      <alignment horizontal="center"/>
    </xf>
    <xf numFmtId="0" fontId="3" fillId="0" borderId="21" xfId="0" applyFont="1" applyFill="1" applyBorder="1" applyAlignment="1" applyProtection="1">
      <alignment horizontal="center"/>
    </xf>
    <xf numFmtId="0" fontId="3" fillId="0" borderId="22" xfId="0" applyFont="1" applyFill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27" xfId="0" applyFont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center"/>
    </xf>
    <xf numFmtId="0" fontId="3" fillId="0" borderId="25" xfId="0" applyFont="1" applyFill="1" applyBorder="1" applyAlignment="1" applyProtection="1">
      <alignment horizontal="center"/>
    </xf>
    <xf numFmtId="0" fontId="3" fillId="0" borderId="26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B7" sqref="B7:I13"/>
    </sheetView>
  </sheetViews>
  <sheetFormatPr defaultRowHeight="12.6" x14ac:dyDescent="0.25"/>
  <cols>
    <col min="1" max="1" width="15.33203125" bestFit="1" customWidth="1"/>
    <col min="2" max="9" width="8.6640625" customWidth="1"/>
  </cols>
  <sheetData>
    <row r="1" spans="1:9" ht="13.8" x14ac:dyDescent="0.3">
      <c r="A1" s="23"/>
      <c r="B1" s="93"/>
      <c r="C1" s="94"/>
      <c r="D1" s="94"/>
      <c r="E1" s="94"/>
      <c r="F1" s="94"/>
      <c r="G1" s="94"/>
      <c r="H1" s="94"/>
      <c r="I1" s="95"/>
    </row>
    <row r="2" spans="1:9" ht="13.8" x14ac:dyDescent="0.3">
      <c r="A2" s="24"/>
      <c r="B2" s="96" t="s">
        <v>19</v>
      </c>
      <c r="C2" s="97"/>
      <c r="D2" s="97"/>
      <c r="E2" s="97"/>
      <c r="F2" s="97"/>
      <c r="G2" s="97"/>
      <c r="H2" s="97"/>
      <c r="I2" s="98"/>
    </row>
    <row r="3" spans="1:9" ht="13.8" x14ac:dyDescent="0.3">
      <c r="A3" s="26"/>
      <c r="B3" s="96" t="s">
        <v>54</v>
      </c>
      <c r="C3" s="97"/>
      <c r="D3" s="97"/>
      <c r="E3" s="97"/>
      <c r="F3" s="97"/>
      <c r="G3" s="97"/>
      <c r="H3" s="97"/>
      <c r="I3" s="98"/>
    </row>
    <row r="4" spans="1:9" ht="13.8" x14ac:dyDescent="0.3">
      <c r="A4" s="27"/>
      <c r="B4" s="1" t="s">
        <v>55</v>
      </c>
      <c r="C4" s="1" t="s">
        <v>1</v>
      </c>
      <c r="D4" s="1" t="s">
        <v>25</v>
      </c>
      <c r="E4" s="1" t="s">
        <v>55</v>
      </c>
      <c r="F4" s="1" t="s">
        <v>56</v>
      </c>
      <c r="G4" s="1" t="s">
        <v>55</v>
      </c>
      <c r="H4" s="1" t="s">
        <v>55</v>
      </c>
      <c r="I4" s="1" t="s">
        <v>2</v>
      </c>
    </row>
    <row r="5" spans="1:9" ht="93" customHeight="1" thickBot="1" x14ac:dyDescent="0.3">
      <c r="A5" s="28" t="s">
        <v>6</v>
      </c>
      <c r="B5" s="5" t="s">
        <v>57</v>
      </c>
      <c r="C5" s="5" t="s">
        <v>58</v>
      </c>
      <c r="D5" s="5" t="s">
        <v>59</v>
      </c>
      <c r="E5" s="5" t="s">
        <v>60</v>
      </c>
      <c r="F5" s="5" t="s">
        <v>61</v>
      </c>
      <c r="G5" s="5" t="s">
        <v>62</v>
      </c>
      <c r="H5" s="5" t="s">
        <v>63</v>
      </c>
      <c r="I5" s="5" t="s">
        <v>64</v>
      </c>
    </row>
    <row r="6" spans="1:9" ht="14.4" thickBot="1" x14ac:dyDescent="0.35">
      <c r="A6" s="14"/>
      <c r="B6" s="34"/>
      <c r="C6" s="34"/>
      <c r="D6" s="34"/>
      <c r="E6" s="34"/>
      <c r="F6" s="34"/>
      <c r="G6" s="34"/>
      <c r="H6" s="34"/>
      <c r="I6" s="51"/>
    </row>
    <row r="7" spans="1:9" ht="13.8" x14ac:dyDescent="0.3">
      <c r="A7" s="46" t="s">
        <v>43</v>
      </c>
      <c r="B7" s="69">
        <v>1</v>
      </c>
      <c r="C7" s="70">
        <v>89</v>
      </c>
      <c r="D7" s="70">
        <v>1</v>
      </c>
      <c r="E7" s="70">
        <v>2</v>
      </c>
      <c r="F7" s="70">
        <v>16</v>
      </c>
      <c r="G7" s="70">
        <v>12</v>
      </c>
      <c r="H7" s="70">
        <v>10</v>
      </c>
      <c r="I7" s="71">
        <v>423</v>
      </c>
    </row>
    <row r="8" spans="1:9" ht="13.8" x14ac:dyDescent="0.3">
      <c r="A8" s="47" t="s">
        <v>44</v>
      </c>
      <c r="B8" s="43">
        <v>0</v>
      </c>
      <c r="C8" s="72">
        <v>49</v>
      </c>
      <c r="D8" s="72">
        <v>3</v>
      </c>
      <c r="E8" s="72">
        <v>0</v>
      </c>
      <c r="F8" s="72">
        <v>12</v>
      </c>
      <c r="G8" s="72">
        <v>9</v>
      </c>
      <c r="H8" s="72">
        <v>3</v>
      </c>
      <c r="I8" s="73">
        <v>305</v>
      </c>
    </row>
    <row r="9" spans="1:9" ht="13.8" x14ac:dyDescent="0.3">
      <c r="A9" s="48" t="s">
        <v>45</v>
      </c>
      <c r="B9" s="43">
        <v>6</v>
      </c>
      <c r="C9" s="72">
        <v>104</v>
      </c>
      <c r="D9" s="72">
        <v>8</v>
      </c>
      <c r="E9" s="72">
        <v>3</v>
      </c>
      <c r="F9" s="72">
        <v>25</v>
      </c>
      <c r="G9" s="72">
        <v>37</v>
      </c>
      <c r="H9" s="72">
        <v>14</v>
      </c>
      <c r="I9" s="73">
        <v>729</v>
      </c>
    </row>
    <row r="10" spans="1:9" ht="13.8" x14ac:dyDescent="0.3">
      <c r="A10" s="48" t="s">
        <v>46</v>
      </c>
      <c r="B10" s="43">
        <v>7</v>
      </c>
      <c r="C10" s="72">
        <v>104</v>
      </c>
      <c r="D10" s="72">
        <v>3</v>
      </c>
      <c r="E10" s="72">
        <v>0</v>
      </c>
      <c r="F10" s="72">
        <v>19</v>
      </c>
      <c r="G10" s="72">
        <v>15</v>
      </c>
      <c r="H10" s="72">
        <v>15</v>
      </c>
      <c r="I10" s="73">
        <v>567</v>
      </c>
    </row>
    <row r="11" spans="1:9" ht="13.8" x14ac:dyDescent="0.3">
      <c r="A11" s="48" t="s">
        <v>47</v>
      </c>
      <c r="B11" s="43">
        <v>9</v>
      </c>
      <c r="C11" s="72">
        <v>90</v>
      </c>
      <c r="D11" s="72">
        <v>7</v>
      </c>
      <c r="E11" s="72">
        <v>1</v>
      </c>
      <c r="F11" s="72">
        <v>31</v>
      </c>
      <c r="G11" s="72">
        <v>11</v>
      </c>
      <c r="H11" s="72">
        <v>18</v>
      </c>
      <c r="I11" s="73">
        <v>499</v>
      </c>
    </row>
    <row r="12" spans="1:9" ht="13.8" x14ac:dyDescent="0.3">
      <c r="A12" s="48" t="s">
        <v>48</v>
      </c>
      <c r="B12" s="43">
        <v>1</v>
      </c>
      <c r="C12" s="72">
        <v>77</v>
      </c>
      <c r="D12" s="72">
        <v>3</v>
      </c>
      <c r="E12" s="72">
        <v>1</v>
      </c>
      <c r="F12" s="72">
        <v>19</v>
      </c>
      <c r="G12" s="72">
        <v>16</v>
      </c>
      <c r="H12" s="72">
        <v>6</v>
      </c>
      <c r="I12" s="73">
        <v>393</v>
      </c>
    </row>
    <row r="13" spans="1:9" ht="13.8" x14ac:dyDescent="0.3">
      <c r="A13" s="59" t="s">
        <v>69</v>
      </c>
      <c r="B13" s="74">
        <v>9</v>
      </c>
      <c r="C13" s="75">
        <v>420</v>
      </c>
      <c r="D13" s="75">
        <v>4</v>
      </c>
      <c r="E13" s="75">
        <v>0</v>
      </c>
      <c r="F13" s="75">
        <v>39</v>
      </c>
      <c r="G13" s="75">
        <v>30</v>
      </c>
      <c r="H13" s="75">
        <v>14</v>
      </c>
      <c r="I13" s="76">
        <v>873</v>
      </c>
    </row>
    <row r="14" spans="1:9" ht="13.8" x14ac:dyDescent="0.3">
      <c r="A14" s="7" t="s">
        <v>22</v>
      </c>
      <c r="B14" s="19">
        <f t="shared" ref="B14:I14" si="0">SUM(B7:B13)</f>
        <v>33</v>
      </c>
      <c r="C14" s="36">
        <f t="shared" si="0"/>
        <v>933</v>
      </c>
      <c r="D14" s="19">
        <f t="shared" si="0"/>
        <v>29</v>
      </c>
      <c r="E14" s="19">
        <f t="shared" si="0"/>
        <v>7</v>
      </c>
      <c r="F14" s="19">
        <f t="shared" si="0"/>
        <v>161</v>
      </c>
      <c r="G14" s="19">
        <f t="shared" si="0"/>
        <v>130</v>
      </c>
      <c r="H14" s="19">
        <f t="shared" si="0"/>
        <v>80</v>
      </c>
      <c r="I14" s="19">
        <f t="shared" si="0"/>
        <v>3789</v>
      </c>
    </row>
  </sheetData>
  <sheetProtection selectLockedCells="1"/>
  <mergeCells count="3">
    <mergeCell ref="B1:I1"/>
    <mergeCell ref="B2:I2"/>
    <mergeCell ref="B3:I3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B7" sqref="B7:M13"/>
    </sheetView>
  </sheetViews>
  <sheetFormatPr defaultRowHeight="12.6" x14ac:dyDescent="0.25"/>
  <cols>
    <col min="1" max="1" width="15.33203125" bestFit="1" customWidth="1"/>
    <col min="2" max="17" width="7.6640625" customWidth="1"/>
  </cols>
  <sheetData>
    <row r="1" spans="1:13" ht="13.8" x14ac:dyDescent="0.3">
      <c r="A1" s="23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4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26"/>
      <c r="B3" s="102" t="s">
        <v>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27"/>
      <c r="B4" s="105" t="s">
        <v>65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7"/>
    </row>
    <row r="5" spans="1:13" ht="93" customHeight="1" thickBot="1" x14ac:dyDescent="0.3">
      <c r="A5" s="28" t="s">
        <v>6</v>
      </c>
      <c r="B5" s="5" t="s">
        <v>74</v>
      </c>
      <c r="C5" s="5" t="s">
        <v>75</v>
      </c>
      <c r="D5" s="5" t="s">
        <v>76</v>
      </c>
      <c r="E5" s="5" t="s">
        <v>114</v>
      </c>
      <c r="F5" s="5" t="s">
        <v>77</v>
      </c>
      <c r="G5" s="5" t="s">
        <v>78</v>
      </c>
      <c r="H5" s="5" t="s">
        <v>79</v>
      </c>
      <c r="I5" s="5" t="s">
        <v>80</v>
      </c>
      <c r="J5" s="5" t="s">
        <v>81</v>
      </c>
      <c r="K5" s="5" t="s">
        <v>82</v>
      </c>
      <c r="L5" s="5" t="s">
        <v>83</v>
      </c>
      <c r="M5" s="5" t="s">
        <v>84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1"/>
    </row>
    <row r="7" spans="1:13" ht="13.8" x14ac:dyDescent="0.3">
      <c r="A7" s="46" t="s">
        <v>43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1">
        <v>0</v>
      </c>
    </row>
    <row r="8" spans="1:13" ht="13.8" x14ac:dyDescent="0.3">
      <c r="A8" s="47" t="s">
        <v>44</v>
      </c>
      <c r="B8" s="43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>
        <v>0</v>
      </c>
    </row>
    <row r="9" spans="1:13" ht="13.8" x14ac:dyDescent="0.3">
      <c r="A9" s="48" t="s">
        <v>45</v>
      </c>
      <c r="B9" s="43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3">
        <v>0</v>
      </c>
    </row>
    <row r="10" spans="1:13" ht="13.8" x14ac:dyDescent="0.3">
      <c r="A10" s="48" t="s">
        <v>46</v>
      </c>
      <c r="B10" s="43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3">
        <v>0</v>
      </c>
    </row>
    <row r="11" spans="1:13" ht="13.8" x14ac:dyDescent="0.3">
      <c r="A11" s="48" t="s">
        <v>47</v>
      </c>
      <c r="B11" s="43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3">
        <v>1</v>
      </c>
    </row>
    <row r="12" spans="1:13" ht="13.8" x14ac:dyDescent="0.3">
      <c r="A12" s="48" t="s">
        <v>48</v>
      </c>
      <c r="B12" s="43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3">
        <v>0</v>
      </c>
    </row>
    <row r="13" spans="1:13" ht="13.8" x14ac:dyDescent="0.3">
      <c r="A13" s="59" t="s">
        <v>69</v>
      </c>
      <c r="B13" s="74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7" t="s">
        <v>22</v>
      </c>
      <c r="B14" s="19">
        <f t="shared" ref="B14:M14" si="0">SUM(B7:B13)</f>
        <v>0</v>
      </c>
      <c r="C14" s="36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1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I7" sqref="I7:M13"/>
    </sheetView>
  </sheetViews>
  <sheetFormatPr defaultRowHeight="12.6" x14ac:dyDescent="0.25"/>
  <cols>
    <col min="1" max="1" width="15.33203125" bestFit="1" customWidth="1"/>
    <col min="2" max="17" width="7.6640625" customWidth="1"/>
  </cols>
  <sheetData>
    <row r="1" spans="1:13" ht="13.8" x14ac:dyDescent="0.3">
      <c r="A1" s="23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1"/>
    </row>
    <row r="2" spans="1:13" ht="13.8" x14ac:dyDescent="0.3">
      <c r="A2" s="24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8"/>
    </row>
    <row r="3" spans="1:13" ht="13.8" x14ac:dyDescent="0.3">
      <c r="A3" s="26"/>
      <c r="B3" s="102" t="s">
        <v>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4"/>
    </row>
    <row r="4" spans="1:13" ht="13.8" x14ac:dyDescent="0.3">
      <c r="A4" s="27"/>
      <c r="B4" s="105" t="s">
        <v>65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9"/>
    </row>
    <row r="5" spans="1:13" ht="93" customHeight="1" thickBot="1" x14ac:dyDescent="0.3">
      <c r="A5" s="28" t="s">
        <v>6</v>
      </c>
      <c r="B5" s="5" t="s">
        <v>85</v>
      </c>
      <c r="C5" s="5" t="s">
        <v>86</v>
      </c>
      <c r="D5" s="5" t="s">
        <v>87</v>
      </c>
      <c r="E5" s="5" t="s">
        <v>88</v>
      </c>
      <c r="F5" s="5" t="s">
        <v>89</v>
      </c>
      <c r="G5" s="5" t="s">
        <v>90</v>
      </c>
      <c r="H5" s="5" t="s">
        <v>91</v>
      </c>
      <c r="I5" s="5" t="s">
        <v>92</v>
      </c>
      <c r="J5" s="5" t="s">
        <v>93</v>
      </c>
      <c r="K5" s="5" t="s">
        <v>94</v>
      </c>
      <c r="L5" s="5" t="s">
        <v>95</v>
      </c>
      <c r="M5" s="5" t="s">
        <v>96</v>
      </c>
    </row>
    <row r="6" spans="1:13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51"/>
    </row>
    <row r="7" spans="1:13" ht="13.8" x14ac:dyDescent="0.3">
      <c r="A7" s="46" t="s">
        <v>43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1">
        <v>0</v>
      </c>
    </row>
    <row r="8" spans="1:13" ht="13.8" x14ac:dyDescent="0.3">
      <c r="A8" s="47" t="s">
        <v>44</v>
      </c>
      <c r="B8" s="43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3">
        <v>0</v>
      </c>
    </row>
    <row r="9" spans="1:13" ht="13.8" x14ac:dyDescent="0.3">
      <c r="A9" s="48" t="s">
        <v>45</v>
      </c>
      <c r="B9" s="43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3">
        <v>0</v>
      </c>
    </row>
    <row r="10" spans="1:13" ht="13.8" x14ac:dyDescent="0.3">
      <c r="A10" s="48" t="s">
        <v>46</v>
      </c>
      <c r="B10" s="43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3">
        <v>0</v>
      </c>
    </row>
    <row r="11" spans="1:13" ht="13.8" x14ac:dyDescent="0.3">
      <c r="A11" s="48" t="s">
        <v>47</v>
      </c>
      <c r="B11" s="43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3">
        <v>0</v>
      </c>
    </row>
    <row r="12" spans="1:13" ht="13.8" x14ac:dyDescent="0.3">
      <c r="A12" s="48" t="s">
        <v>48</v>
      </c>
      <c r="B12" s="43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3">
        <v>0</v>
      </c>
    </row>
    <row r="13" spans="1:13" ht="13.8" x14ac:dyDescent="0.3">
      <c r="A13" s="59" t="s">
        <v>69</v>
      </c>
      <c r="B13" s="74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6">
        <v>0</v>
      </c>
    </row>
    <row r="14" spans="1:13" ht="13.8" x14ac:dyDescent="0.3">
      <c r="A14" s="7" t="s">
        <v>22</v>
      </c>
      <c r="B14" s="19">
        <f t="shared" ref="B14:M14" si="0">SUM(B7:B13)</f>
        <v>0</v>
      </c>
      <c r="C14" s="36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</row>
  </sheetData>
  <sheetProtection selectLockedCells="1"/>
  <mergeCells count="4">
    <mergeCell ref="B1:M1"/>
    <mergeCell ref="B2:M2"/>
    <mergeCell ref="B3:M3"/>
    <mergeCell ref="B4:M4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Normal="100" workbookViewId="0">
      <selection activeCell="B7" sqref="B7:N13"/>
    </sheetView>
  </sheetViews>
  <sheetFormatPr defaultRowHeight="12.6" x14ac:dyDescent="0.25"/>
  <cols>
    <col min="1" max="1" width="15.33203125" bestFit="1" customWidth="1"/>
    <col min="2" max="17" width="7.6640625" customWidth="1"/>
  </cols>
  <sheetData>
    <row r="1" spans="1:14" ht="13.8" x14ac:dyDescent="0.3">
      <c r="A1" s="23"/>
      <c r="B1" s="99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1"/>
    </row>
    <row r="2" spans="1:14" ht="13.8" x14ac:dyDescent="0.3">
      <c r="A2" s="24"/>
      <c r="B2" s="96" t="s">
        <v>19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8"/>
    </row>
    <row r="3" spans="1:14" ht="13.8" x14ac:dyDescent="0.3">
      <c r="A3" s="26"/>
      <c r="B3" s="102" t="s">
        <v>54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/>
    </row>
    <row r="4" spans="1:14" ht="13.8" x14ac:dyDescent="0.3">
      <c r="A4" s="27"/>
      <c r="B4" s="105" t="s">
        <v>65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9"/>
    </row>
    <row r="5" spans="1:14" ht="93" customHeight="1" thickBot="1" x14ac:dyDescent="0.3">
      <c r="A5" s="28" t="s">
        <v>6</v>
      </c>
      <c r="B5" s="5" t="s">
        <v>97</v>
      </c>
      <c r="C5" s="5" t="s">
        <v>98</v>
      </c>
      <c r="D5" s="5" t="s">
        <v>99</v>
      </c>
      <c r="E5" s="5" t="s">
        <v>100</v>
      </c>
      <c r="F5" s="5" t="s">
        <v>101</v>
      </c>
      <c r="G5" s="5" t="s">
        <v>102</v>
      </c>
      <c r="H5" s="5" t="s">
        <v>103</v>
      </c>
      <c r="I5" s="5" t="s">
        <v>104</v>
      </c>
      <c r="J5" s="5" t="s">
        <v>105</v>
      </c>
      <c r="K5" s="5" t="s">
        <v>106</v>
      </c>
      <c r="L5" s="5" t="s">
        <v>107</v>
      </c>
      <c r="M5" s="5" t="s">
        <v>108</v>
      </c>
      <c r="N5" s="5" t="s">
        <v>109</v>
      </c>
    </row>
    <row r="6" spans="1:14" ht="14.4" thickBot="1" x14ac:dyDescent="0.35">
      <c r="A6" s="1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51"/>
    </row>
    <row r="7" spans="1:14" ht="13.8" x14ac:dyDescent="0.3">
      <c r="A7" s="46" t="s">
        <v>43</v>
      </c>
      <c r="B7" s="69">
        <v>0</v>
      </c>
      <c r="C7" s="70">
        <v>0</v>
      </c>
      <c r="D7" s="70">
        <v>0</v>
      </c>
      <c r="E7" s="70">
        <v>0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70">
        <v>0</v>
      </c>
      <c r="L7" s="70">
        <v>0</v>
      </c>
      <c r="M7" s="70">
        <v>0</v>
      </c>
      <c r="N7" s="71">
        <v>0</v>
      </c>
    </row>
    <row r="8" spans="1:14" ht="13.8" x14ac:dyDescent="0.3">
      <c r="A8" s="47" t="s">
        <v>44</v>
      </c>
      <c r="B8" s="43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3">
        <v>0</v>
      </c>
    </row>
    <row r="9" spans="1:14" ht="13.8" x14ac:dyDescent="0.3">
      <c r="A9" s="48" t="s">
        <v>45</v>
      </c>
      <c r="B9" s="43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v>0</v>
      </c>
    </row>
    <row r="10" spans="1:14" ht="13.8" x14ac:dyDescent="0.3">
      <c r="A10" s="48" t="s">
        <v>46</v>
      </c>
      <c r="B10" s="43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v>0</v>
      </c>
    </row>
    <row r="11" spans="1:14" ht="13.8" x14ac:dyDescent="0.3">
      <c r="A11" s="48" t="s">
        <v>47</v>
      </c>
      <c r="B11" s="43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3">
        <v>0</v>
      </c>
    </row>
    <row r="12" spans="1:14" ht="13.8" x14ac:dyDescent="0.3">
      <c r="A12" s="48" t="s">
        <v>48</v>
      </c>
      <c r="B12" s="43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v>0</v>
      </c>
    </row>
    <row r="13" spans="1:14" ht="13.8" x14ac:dyDescent="0.3">
      <c r="A13" s="59" t="s">
        <v>69</v>
      </c>
      <c r="B13" s="74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  <c r="N13" s="76">
        <v>0</v>
      </c>
    </row>
    <row r="14" spans="1:14" ht="13.8" x14ac:dyDescent="0.3">
      <c r="A14" s="7" t="s">
        <v>22</v>
      </c>
      <c r="B14" s="19">
        <f t="shared" ref="B14:N14" si="0">SUM(B7:B13)</f>
        <v>0</v>
      </c>
      <c r="C14" s="36">
        <f t="shared" si="0"/>
        <v>0</v>
      </c>
      <c r="D14" s="19">
        <f t="shared" si="0"/>
        <v>0</v>
      </c>
      <c r="E14" s="19">
        <f t="shared" si="0"/>
        <v>0</v>
      </c>
      <c r="F14" s="19">
        <f t="shared" si="0"/>
        <v>0</v>
      </c>
      <c r="G14" s="19">
        <f t="shared" si="0"/>
        <v>0</v>
      </c>
      <c r="H14" s="19">
        <f t="shared" si="0"/>
        <v>0</v>
      </c>
      <c r="I14" s="19">
        <f t="shared" si="0"/>
        <v>0</v>
      </c>
      <c r="J14" s="19">
        <f t="shared" si="0"/>
        <v>0</v>
      </c>
      <c r="K14" s="19">
        <f t="shared" si="0"/>
        <v>0</v>
      </c>
      <c r="L14" s="19">
        <f t="shared" si="0"/>
        <v>0</v>
      </c>
      <c r="M14" s="19">
        <f t="shared" si="0"/>
        <v>0</v>
      </c>
      <c r="N14" s="19">
        <f t="shared" si="0"/>
        <v>0</v>
      </c>
    </row>
  </sheetData>
  <sheetProtection selectLockedCells="1"/>
  <mergeCells count="4">
    <mergeCell ref="B1:N1"/>
    <mergeCell ref="B2:N2"/>
    <mergeCell ref="B3:N3"/>
    <mergeCell ref="B4:N4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zoomScaleNormal="100" zoomScaleSheetLayoutView="100" workbookViewId="0">
      <selection activeCell="H7" sqref="H7:K13"/>
    </sheetView>
  </sheetViews>
  <sheetFormatPr defaultColWidth="9.109375" defaultRowHeight="13.8" x14ac:dyDescent="0.3"/>
  <cols>
    <col min="1" max="1" width="15.33203125" style="18" bestFit="1" customWidth="1"/>
    <col min="2" max="4" width="8.6640625" style="18" customWidth="1"/>
    <col min="5" max="7" width="8.6640625" style="31" customWidth="1"/>
    <col min="8" max="15" width="8.6640625" style="12" customWidth="1"/>
    <col min="16" max="16384" width="9.109375" style="12"/>
  </cols>
  <sheetData>
    <row r="1" spans="1:11" x14ac:dyDescent="0.3">
      <c r="A1" s="23"/>
      <c r="B1" s="53"/>
      <c r="C1" s="53"/>
      <c r="D1" s="54"/>
      <c r="E1" s="99" t="s">
        <v>19</v>
      </c>
      <c r="F1" s="100"/>
      <c r="G1" s="101"/>
      <c r="H1" s="99" t="s">
        <v>14</v>
      </c>
      <c r="I1" s="101"/>
      <c r="J1" s="65"/>
      <c r="K1" s="66"/>
    </row>
    <row r="2" spans="1:11" s="25" customFormat="1" x14ac:dyDescent="0.3">
      <c r="A2" s="24"/>
      <c r="B2" s="96" t="s">
        <v>19</v>
      </c>
      <c r="C2" s="97"/>
      <c r="D2" s="98"/>
      <c r="E2" s="96" t="s">
        <v>21</v>
      </c>
      <c r="F2" s="97"/>
      <c r="G2" s="98"/>
      <c r="H2" s="110" t="s">
        <v>9</v>
      </c>
      <c r="I2" s="110"/>
      <c r="J2" s="96" t="s">
        <v>72</v>
      </c>
      <c r="K2" s="98"/>
    </row>
    <row r="3" spans="1:11" s="25" customFormat="1" x14ac:dyDescent="0.3">
      <c r="A3" s="26"/>
      <c r="B3" s="105" t="s">
        <v>20</v>
      </c>
      <c r="C3" s="106"/>
      <c r="D3" s="107"/>
      <c r="E3" s="105" t="s">
        <v>35</v>
      </c>
      <c r="F3" s="106"/>
      <c r="G3" s="107"/>
      <c r="H3" s="93" t="s">
        <v>15</v>
      </c>
      <c r="I3" s="95"/>
      <c r="J3" s="96" t="s">
        <v>73</v>
      </c>
      <c r="K3" s="112"/>
    </row>
    <row r="4" spans="1:11" ht="13.5" customHeight="1" x14ac:dyDescent="0.3">
      <c r="A4" s="27"/>
      <c r="B4" s="1" t="s">
        <v>2</v>
      </c>
      <c r="C4" s="1" t="s">
        <v>1</v>
      </c>
      <c r="D4" s="1" t="s">
        <v>25</v>
      </c>
      <c r="E4" s="1" t="s">
        <v>2</v>
      </c>
      <c r="F4" s="1" t="s">
        <v>1</v>
      </c>
      <c r="G4" s="91" t="s">
        <v>110</v>
      </c>
      <c r="H4" s="111" t="s">
        <v>29</v>
      </c>
      <c r="I4" s="109"/>
      <c r="J4" s="105" t="s">
        <v>115</v>
      </c>
      <c r="K4" s="107"/>
    </row>
    <row r="5" spans="1:11" s="13" customFormat="1" ht="93" customHeight="1" thickBot="1" x14ac:dyDescent="0.3">
      <c r="A5" s="28" t="s">
        <v>6</v>
      </c>
      <c r="B5" s="5" t="s">
        <v>28</v>
      </c>
      <c r="C5" s="5" t="s">
        <v>27</v>
      </c>
      <c r="D5" s="5" t="s">
        <v>26</v>
      </c>
      <c r="E5" s="5" t="s">
        <v>37</v>
      </c>
      <c r="F5" s="5" t="s">
        <v>36</v>
      </c>
      <c r="G5" s="92" t="s">
        <v>111</v>
      </c>
      <c r="H5" s="3" t="s">
        <v>30</v>
      </c>
      <c r="I5" s="4" t="s">
        <v>31</v>
      </c>
      <c r="J5" s="4" t="s">
        <v>70</v>
      </c>
      <c r="K5" s="4" t="s">
        <v>71</v>
      </c>
    </row>
    <row r="6" spans="1:11" s="17" customFormat="1" ht="14.4" thickBot="1" x14ac:dyDescent="0.35">
      <c r="A6" s="14"/>
      <c r="B6" s="34"/>
      <c r="C6" s="34"/>
      <c r="D6" s="34"/>
      <c r="E6" s="15"/>
      <c r="F6" s="15"/>
      <c r="G6" s="15"/>
      <c r="H6" s="15"/>
      <c r="I6" s="15"/>
      <c r="J6" s="15"/>
      <c r="K6" s="16"/>
    </row>
    <row r="7" spans="1:11" s="17" customFormat="1" x14ac:dyDescent="0.3">
      <c r="A7" s="46" t="s">
        <v>43</v>
      </c>
      <c r="B7" s="69">
        <v>430</v>
      </c>
      <c r="C7" s="70">
        <v>99</v>
      </c>
      <c r="D7" s="71">
        <v>24</v>
      </c>
      <c r="E7" s="77">
        <v>427</v>
      </c>
      <c r="F7" s="70">
        <v>126</v>
      </c>
      <c r="G7" s="71">
        <v>0</v>
      </c>
      <c r="H7" s="69">
        <v>189</v>
      </c>
      <c r="I7" s="71">
        <v>208</v>
      </c>
      <c r="J7" s="69">
        <v>264</v>
      </c>
      <c r="K7" s="71">
        <v>225</v>
      </c>
    </row>
    <row r="8" spans="1:11" s="17" customFormat="1" x14ac:dyDescent="0.3">
      <c r="A8" s="47" t="s">
        <v>44</v>
      </c>
      <c r="B8" s="43">
        <v>310</v>
      </c>
      <c r="C8" s="72">
        <v>49</v>
      </c>
      <c r="D8" s="73">
        <v>20</v>
      </c>
      <c r="E8" s="78">
        <v>321</v>
      </c>
      <c r="F8" s="72">
        <v>59</v>
      </c>
      <c r="G8" s="73">
        <v>0</v>
      </c>
      <c r="H8" s="43">
        <v>129</v>
      </c>
      <c r="I8" s="73">
        <v>140</v>
      </c>
      <c r="J8" s="43">
        <v>207</v>
      </c>
      <c r="K8" s="73">
        <v>150</v>
      </c>
    </row>
    <row r="9" spans="1:11" s="17" customFormat="1" x14ac:dyDescent="0.3">
      <c r="A9" s="48" t="s">
        <v>45</v>
      </c>
      <c r="B9" s="43">
        <v>765</v>
      </c>
      <c r="C9" s="72">
        <v>103</v>
      </c>
      <c r="D9" s="73">
        <v>54</v>
      </c>
      <c r="E9" s="78">
        <v>778</v>
      </c>
      <c r="F9" s="72">
        <v>139</v>
      </c>
      <c r="G9" s="73">
        <v>0</v>
      </c>
      <c r="H9" s="43">
        <v>341</v>
      </c>
      <c r="I9" s="73">
        <v>367</v>
      </c>
      <c r="J9" s="43">
        <v>537</v>
      </c>
      <c r="K9" s="73">
        <v>321</v>
      </c>
    </row>
    <row r="10" spans="1:11" s="17" customFormat="1" x14ac:dyDescent="0.3">
      <c r="A10" s="48" t="s">
        <v>46</v>
      </c>
      <c r="B10" s="43">
        <v>579</v>
      </c>
      <c r="C10" s="72">
        <v>107</v>
      </c>
      <c r="D10" s="73">
        <v>41</v>
      </c>
      <c r="E10" s="78">
        <v>563</v>
      </c>
      <c r="F10" s="72">
        <v>153</v>
      </c>
      <c r="G10" s="73">
        <v>0</v>
      </c>
      <c r="H10" s="43">
        <v>224</v>
      </c>
      <c r="I10" s="73">
        <v>296</v>
      </c>
      <c r="J10" s="43">
        <v>367</v>
      </c>
      <c r="K10" s="73">
        <v>274</v>
      </c>
    </row>
    <row r="11" spans="1:11" s="17" customFormat="1" x14ac:dyDescent="0.3">
      <c r="A11" s="48" t="s">
        <v>47</v>
      </c>
      <c r="B11" s="43">
        <v>523</v>
      </c>
      <c r="C11" s="72">
        <v>104</v>
      </c>
      <c r="D11" s="73">
        <v>39</v>
      </c>
      <c r="E11" s="78">
        <v>524</v>
      </c>
      <c r="F11" s="72">
        <v>143</v>
      </c>
      <c r="G11" s="73">
        <v>0</v>
      </c>
      <c r="H11" s="43">
        <v>214</v>
      </c>
      <c r="I11" s="73">
        <v>282</v>
      </c>
      <c r="J11" s="43">
        <v>326</v>
      </c>
      <c r="K11" s="73">
        <v>276</v>
      </c>
    </row>
    <row r="12" spans="1:11" s="17" customFormat="1" x14ac:dyDescent="0.3">
      <c r="A12" s="48" t="s">
        <v>48</v>
      </c>
      <c r="B12" s="43">
        <v>405</v>
      </c>
      <c r="C12" s="72">
        <v>78</v>
      </c>
      <c r="D12" s="73">
        <v>20</v>
      </c>
      <c r="E12" s="78">
        <v>397</v>
      </c>
      <c r="F12" s="72">
        <v>98</v>
      </c>
      <c r="G12" s="73">
        <v>0</v>
      </c>
      <c r="H12" s="43">
        <v>187</v>
      </c>
      <c r="I12" s="73">
        <v>211</v>
      </c>
      <c r="J12" s="43">
        <v>294</v>
      </c>
      <c r="K12" s="73">
        <v>176</v>
      </c>
    </row>
    <row r="13" spans="1:11" s="17" customFormat="1" x14ac:dyDescent="0.3">
      <c r="A13" s="59" t="s">
        <v>69</v>
      </c>
      <c r="B13" s="74">
        <v>949</v>
      </c>
      <c r="C13" s="75">
        <v>380</v>
      </c>
      <c r="D13" s="76">
        <v>76</v>
      </c>
      <c r="E13" s="79">
        <v>948</v>
      </c>
      <c r="F13" s="75">
        <v>431</v>
      </c>
      <c r="G13" s="76">
        <v>0</v>
      </c>
      <c r="H13" s="74">
        <v>545</v>
      </c>
      <c r="I13" s="76">
        <v>490</v>
      </c>
      <c r="J13" s="74">
        <v>684</v>
      </c>
      <c r="K13" s="76">
        <v>610</v>
      </c>
    </row>
    <row r="14" spans="1:11" s="17" customFormat="1" x14ac:dyDescent="0.3">
      <c r="A14" s="7" t="s">
        <v>22</v>
      </c>
      <c r="B14" s="19">
        <f t="shared" ref="B14:G14" si="0">SUM(B7:B13)</f>
        <v>3961</v>
      </c>
      <c r="C14" s="36">
        <f t="shared" si="0"/>
        <v>920</v>
      </c>
      <c r="D14" s="19">
        <f t="shared" si="0"/>
        <v>274</v>
      </c>
      <c r="E14" s="19">
        <f t="shared" si="0"/>
        <v>3958</v>
      </c>
      <c r="F14" s="19">
        <f t="shared" si="0"/>
        <v>1149</v>
      </c>
      <c r="G14" s="19">
        <f t="shared" si="0"/>
        <v>0</v>
      </c>
      <c r="H14" s="19">
        <f>SUM(H7:H13)</f>
        <v>1829</v>
      </c>
      <c r="I14" s="36">
        <f>SUM(I7:I13)</f>
        <v>1994</v>
      </c>
      <c r="J14" s="19">
        <f>SUM(J7:J13)</f>
        <v>2679</v>
      </c>
      <c r="K14" s="19">
        <f>SUM(K7:K13)</f>
        <v>2032</v>
      </c>
    </row>
    <row r="15" spans="1:11" s="17" customFormat="1" x14ac:dyDescent="0.3">
      <c r="A15" s="12"/>
      <c r="B15" s="18"/>
      <c r="C15" s="18"/>
      <c r="D15" s="18"/>
      <c r="E15" s="31"/>
      <c r="F15" s="31"/>
      <c r="G15" s="31"/>
      <c r="H15" s="12"/>
      <c r="I15" s="12"/>
      <c r="J15" s="12"/>
      <c r="K15" s="12"/>
    </row>
    <row r="16" spans="1:11" s="17" customFormat="1" x14ac:dyDescent="0.3">
      <c r="A16" s="18"/>
      <c r="B16" s="18"/>
      <c r="C16" s="18"/>
      <c r="D16" s="18"/>
      <c r="E16" s="31"/>
      <c r="F16" s="31"/>
      <c r="G16" s="31"/>
      <c r="H16" s="12"/>
      <c r="I16" s="12"/>
      <c r="J16" s="12"/>
      <c r="K16" s="12"/>
    </row>
    <row r="17" spans="1:11" s="17" customFormat="1" x14ac:dyDescent="0.3">
      <c r="A17" s="18"/>
      <c r="B17" s="18"/>
      <c r="C17" s="18"/>
      <c r="D17" s="18"/>
      <c r="E17" s="31"/>
      <c r="F17" s="31"/>
      <c r="G17" s="31"/>
      <c r="H17" s="12"/>
      <c r="I17" s="12"/>
      <c r="J17" s="12"/>
      <c r="K17" s="12"/>
    </row>
    <row r="18" spans="1:11" s="17" customFormat="1" x14ac:dyDescent="0.3">
      <c r="A18" s="18"/>
      <c r="B18" s="18"/>
      <c r="C18" s="18"/>
      <c r="D18" s="18"/>
      <c r="E18" s="31"/>
      <c r="F18" s="31"/>
      <c r="G18" s="31"/>
      <c r="H18" s="12"/>
      <c r="I18" s="12"/>
      <c r="J18" s="12"/>
      <c r="K18" s="12"/>
    </row>
    <row r="19" spans="1:11" s="17" customFormat="1" x14ac:dyDescent="0.3">
      <c r="A19" s="18"/>
      <c r="B19" s="18"/>
      <c r="C19" s="18"/>
      <c r="D19" s="18"/>
      <c r="E19" s="31"/>
      <c r="F19" s="31"/>
      <c r="G19" s="31"/>
      <c r="H19" s="12"/>
      <c r="I19" s="12"/>
      <c r="J19" s="12"/>
      <c r="K19" s="12"/>
    </row>
    <row r="20" spans="1:11" s="17" customFormat="1" x14ac:dyDescent="0.3">
      <c r="A20" s="18"/>
      <c r="B20" s="18"/>
      <c r="C20" s="18"/>
      <c r="D20" s="18"/>
      <c r="E20" s="31"/>
      <c r="F20" s="31"/>
      <c r="G20" s="31"/>
      <c r="H20" s="12"/>
      <c r="I20" s="12"/>
      <c r="J20" s="12"/>
      <c r="K20" s="12"/>
    </row>
    <row r="21" spans="1:11" s="17" customFormat="1" x14ac:dyDescent="0.3">
      <c r="A21" s="18"/>
      <c r="B21" s="18"/>
      <c r="C21" s="18"/>
      <c r="D21" s="18"/>
      <c r="E21" s="31"/>
      <c r="F21" s="31"/>
      <c r="G21" s="31"/>
      <c r="H21" s="12"/>
      <c r="I21" s="12"/>
      <c r="J21" s="12"/>
      <c r="K21" s="12"/>
    </row>
    <row r="22" spans="1:11" s="17" customFormat="1" x14ac:dyDescent="0.3">
      <c r="A22" s="18"/>
      <c r="B22" s="18"/>
      <c r="C22" s="18"/>
      <c r="D22" s="18"/>
      <c r="E22" s="31"/>
      <c r="F22" s="31"/>
      <c r="G22" s="31"/>
      <c r="H22" s="12"/>
      <c r="I22" s="12"/>
      <c r="J22" s="12"/>
      <c r="K22" s="12"/>
    </row>
    <row r="23" spans="1:11" s="17" customFormat="1" x14ac:dyDescent="0.3">
      <c r="A23" s="18"/>
      <c r="B23" s="18"/>
      <c r="C23" s="18"/>
      <c r="D23" s="18"/>
      <c r="E23" s="31"/>
      <c r="F23" s="31"/>
      <c r="G23" s="31"/>
      <c r="H23" s="12"/>
      <c r="I23" s="12"/>
      <c r="J23" s="12"/>
      <c r="K23" s="12"/>
    </row>
    <row r="24" spans="1:11" s="17" customFormat="1" x14ac:dyDescent="0.3">
      <c r="A24" s="18"/>
      <c r="B24" s="18"/>
      <c r="C24" s="18"/>
      <c r="D24" s="18"/>
      <c r="E24" s="31"/>
      <c r="F24" s="31"/>
      <c r="G24" s="31"/>
      <c r="H24" s="12"/>
      <c r="I24" s="12"/>
      <c r="J24" s="12"/>
      <c r="K24" s="12"/>
    </row>
    <row r="25" spans="1:11" s="17" customFormat="1" x14ac:dyDescent="0.3">
      <c r="A25" s="18"/>
      <c r="B25" s="18"/>
      <c r="C25" s="18"/>
      <c r="D25" s="18"/>
      <c r="E25" s="31"/>
      <c r="F25" s="31"/>
      <c r="G25" s="31"/>
      <c r="H25" s="12"/>
      <c r="I25" s="12"/>
      <c r="J25" s="12"/>
      <c r="K25" s="12"/>
    </row>
    <row r="26" spans="1:11" s="17" customFormat="1" x14ac:dyDescent="0.3">
      <c r="A26" s="18"/>
      <c r="B26" s="18"/>
      <c r="C26" s="18"/>
      <c r="D26" s="18"/>
      <c r="E26" s="31"/>
      <c r="F26" s="31"/>
      <c r="G26" s="31"/>
      <c r="H26" s="12"/>
      <c r="I26" s="12"/>
      <c r="J26" s="12"/>
      <c r="K26" s="12"/>
    </row>
    <row r="27" spans="1:11" s="17" customFormat="1" x14ac:dyDescent="0.3">
      <c r="A27" s="18"/>
      <c r="B27" s="18"/>
      <c r="C27" s="18"/>
      <c r="D27" s="18"/>
      <c r="E27" s="31"/>
      <c r="F27" s="31"/>
      <c r="G27" s="31"/>
      <c r="H27" s="12"/>
      <c r="I27" s="12"/>
      <c r="J27" s="12"/>
      <c r="K27" s="12"/>
    </row>
    <row r="28" spans="1:11" s="17" customFormat="1" x14ac:dyDescent="0.3">
      <c r="A28" s="18"/>
      <c r="B28" s="18"/>
      <c r="C28" s="18"/>
      <c r="D28" s="18"/>
      <c r="E28" s="31"/>
      <c r="F28" s="31"/>
      <c r="G28" s="31"/>
      <c r="H28" s="12"/>
      <c r="I28" s="12"/>
      <c r="J28" s="12"/>
      <c r="K28" s="12"/>
    </row>
    <row r="29" spans="1:11" s="17" customFormat="1" x14ac:dyDescent="0.3">
      <c r="A29" s="18"/>
      <c r="B29" s="18"/>
      <c r="C29" s="18"/>
      <c r="D29" s="18"/>
      <c r="E29" s="31"/>
      <c r="F29" s="31"/>
      <c r="G29" s="31"/>
      <c r="H29" s="12"/>
      <c r="I29" s="12"/>
      <c r="J29" s="12"/>
      <c r="K29" s="12"/>
    </row>
    <row r="30" spans="1:11" s="17" customFormat="1" x14ac:dyDescent="0.3">
      <c r="A30" s="18"/>
      <c r="B30" s="18"/>
      <c r="C30" s="18"/>
      <c r="D30" s="18"/>
      <c r="E30" s="31"/>
      <c r="F30" s="31"/>
      <c r="G30" s="31"/>
      <c r="H30" s="12"/>
      <c r="I30" s="12"/>
      <c r="J30" s="12"/>
      <c r="K30" s="12"/>
    </row>
    <row r="31" spans="1:11" s="17" customFormat="1" x14ac:dyDescent="0.3">
      <c r="A31" s="18"/>
      <c r="B31" s="18"/>
      <c r="C31" s="18"/>
      <c r="D31" s="18"/>
      <c r="E31" s="31"/>
      <c r="F31" s="31"/>
      <c r="G31" s="31"/>
      <c r="H31" s="12"/>
      <c r="I31" s="12"/>
      <c r="J31" s="12"/>
      <c r="K31" s="12"/>
    </row>
    <row r="32" spans="1:11" s="17" customFormat="1" x14ac:dyDescent="0.3">
      <c r="A32" s="18"/>
      <c r="B32" s="18"/>
      <c r="C32" s="18"/>
      <c r="D32" s="18"/>
      <c r="E32" s="31"/>
      <c r="F32" s="31"/>
      <c r="G32" s="31"/>
      <c r="H32" s="12"/>
      <c r="I32" s="12"/>
      <c r="J32" s="12"/>
      <c r="K32" s="12"/>
    </row>
    <row r="33" spans="1:11" s="17" customFormat="1" x14ac:dyDescent="0.3">
      <c r="A33" s="18"/>
      <c r="B33" s="18"/>
      <c r="C33" s="18"/>
      <c r="D33" s="18"/>
      <c r="E33" s="31"/>
      <c r="F33" s="31"/>
      <c r="G33" s="31"/>
      <c r="H33" s="12"/>
      <c r="I33" s="12"/>
      <c r="J33" s="12"/>
      <c r="K33" s="12"/>
    </row>
    <row r="34" spans="1:11" s="17" customFormat="1" x14ac:dyDescent="0.3">
      <c r="A34" s="18"/>
      <c r="B34" s="18"/>
      <c r="C34" s="18"/>
      <c r="D34" s="18"/>
      <c r="E34" s="31"/>
      <c r="F34" s="31"/>
      <c r="G34" s="31"/>
      <c r="H34" s="12"/>
      <c r="I34" s="12"/>
      <c r="J34" s="12"/>
      <c r="K34" s="12"/>
    </row>
    <row r="35" spans="1:11" s="17" customFormat="1" x14ac:dyDescent="0.3">
      <c r="A35" s="18"/>
      <c r="B35" s="18"/>
      <c r="C35" s="18"/>
      <c r="D35" s="18"/>
      <c r="E35" s="31"/>
      <c r="F35" s="31"/>
      <c r="G35" s="31"/>
      <c r="H35" s="12"/>
      <c r="I35" s="12"/>
      <c r="J35" s="12"/>
      <c r="K35" s="12"/>
    </row>
    <row r="36" spans="1:11" s="17" customFormat="1" x14ac:dyDescent="0.3">
      <c r="A36" s="18"/>
      <c r="B36" s="18"/>
      <c r="C36" s="18"/>
      <c r="D36" s="18"/>
      <c r="E36" s="31"/>
      <c r="F36" s="31"/>
      <c r="G36" s="31"/>
      <c r="H36" s="12"/>
      <c r="I36" s="12"/>
      <c r="J36" s="12"/>
      <c r="K36" s="12"/>
    </row>
    <row r="37" spans="1:11" s="17" customFormat="1" x14ac:dyDescent="0.3">
      <c r="A37" s="18"/>
      <c r="B37" s="18"/>
      <c r="C37" s="18"/>
      <c r="D37" s="18"/>
      <c r="E37" s="31"/>
      <c r="F37" s="31"/>
      <c r="G37" s="31"/>
      <c r="H37" s="12"/>
      <c r="I37" s="12"/>
      <c r="J37" s="12"/>
      <c r="K37" s="12"/>
    </row>
    <row r="38" spans="1:11" s="17" customFormat="1" x14ac:dyDescent="0.3">
      <c r="A38" s="18"/>
      <c r="B38" s="18"/>
      <c r="C38" s="18"/>
      <c r="D38" s="18"/>
      <c r="E38" s="31"/>
      <c r="F38" s="31"/>
      <c r="G38" s="31"/>
      <c r="H38" s="12"/>
      <c r="I38" s="12"/>
      <c r="J38" s="12"/>
      <c r="K38" s="12"/>
    </row>
    <row r="39" spans="1:11" s="17" customFormat="1" x14ac:dyDescent="0.3">
      <c r="A39" s="18"/>
      <c r="B39" s="18"/>
      <c r="C39" s="18"/>
      <c r="D39" s="18"/>
      <c r="E39" s="31"/>
      <c r="F39" s="31"/>
      <c r="G39" s="31"/>
      <c r="H39" s="12"/>
      <c r="I39" s="12"/>
      <c r="J39" s="12"/>
      <c r="K39" s="12"/>
    </row>
    <row r="40" spans="1:11" s="17" customFormat="1" x14ac:dyDescent="0.3">
      <c r="A40" s="18"/>
      <c r="B40" s="18"/>
      <c r="C40" s="18"/>
      <c r="D40" s="18"/>
      <c r="E40" s="31"/>
      <c r="F40" s="31"/>
      <c r="G40" s="31"/>
      <c r="H40" s="12"/>
      <c r="I40" s="12"/>
      <c r="J40" s="12"/>
      <c r="K40" s="12"/>
    </row>
    <row r="41" spans="1:11" s="17" customFormat="1" x14ac:dyDescent="0.3">
      <c r="A41" s="18"/>
      <c r="B41" s="18"/>
      <c r="C41" s="18"/>
      <c r="D41" s="18"/>
      <c r="E41" s="31"/>
      <c r="F41" s="31"/>
      <c r="G41" s="31"/>
      <c r="H41" s="12"/>
      <c r="I41" s="12"/>
      <c r="J41" s="12"/>
      <c r="K41" s="12"/>
    </row>
    <row r="42" spans="1:11" s="17" customFormat="1" x14ac:dyDescent="0.3">
      <c r="A42" s="18"/>
      <c r="B42" s="18"/>
      <c r="C42" s="18"/>
      <c r="D42" s="18"/>
      <c r="E42" s="31"/>
      <c r="F42" s="31"/>
      <c r="G42" s="31"/>
      <c r="H42" s="12"/>
      <c r="I42" s="12"/>
      <c r="J42" s="12"/>
      <c r="K42" s="12"/>
    </row>
    <row r="43" spans="1:11" s="17" customFormat="1" x14ac:dyDescent="0.3">
      <c r="A43" s="18"/>
      <c r="B43" s="18"/>
      <c r="C43" s="18"/>
      <c r="D43" s="18"/>
      <c r="E43" s="31"/>
      <c r="F43" s="31"/>
      <c r="G43" s="31"/>
      <c r="H43" s="12"/>
      <c r="I43" s="12"/>
      <c r="J43" s="12"/>
      <c r="K43" s="12"/>
    </row>
    <row r="44" spans="1:11" s="17" customFormat="1" x14ac:dyDescent="0.3">
      <c r="A44" s="18"/>
      <c r="B44" s="18"/>
      <c r="C44" s="18"/>
      <c r="D44" s="18"/>
      <c r="E44" s="31"/>
      <c r="F44" s="31"/>
      <c r="G44" s="31"/>
      <c r="H44" s="12"/>
      <c r="I44" s="12"/>
      <c r="J44" s="12"/>
      <c r="K44" s="12"/>
    </row>
    <row r="45" spans="1:11" s="17" customFormat="1" x14ac:dyDescent="0.3">
      <c r="A45" s="18"/>
      <c r="B45" s="18"/>
      <c r="C45" s="18"/>
      <c r="D45" s="18"/>
      <c r="E45" s="31"/>
      <c r="F45" s="31"/>
      <c r="G45" s="31"/>
      <c r="H45" s="12"/>
      <c r="I45" s="12"/>
      <c r="J45" s="12"/>
      <c r="K45" s="12"/>
    </row>
    <row r="46" spans="1:11" s="17" customFormat="1" x14ac:dyDescent="0.3">
      <c r="A46" s="18"/>
      <c r="B46" s="18"/>
      <c r="C46" s="18"/>
      <c r="D46" s="18"/>
      <c r="E46" s="31"/>
      <c r="F46" s="31"/>
      <c r="G46" s="31"/>
      <c r="H46" s="12"/>
      <c r="I46" s="12"/>
      <c r="J46" s="12"/>
      <c r="K46" s="12"/>
    </row>
    <row r="47" spans="1:11" s="17" customFormat="1" x14ac:dyDescent="0.3">
      <c r="A47" s="18"/>
      <c r="B47" s="18"/>
      <c r="C47" s="18"/>
      <c r="D47" s="18"/>
      <c r="E47" s="31"/>
      <c r="F47" s="31"/>
      <c r="G47" s="31"/>
      <c r="H47" s="12"/>
      <c r="I47" s="12"/>
      <c r="J47" s="12"/>
      <c r="K47" s="12"/>
    </row>
    <row r="48" spans="1:11" s="17" customFormat="1" x14ac:dyDescent="0.3">
      <c r="A48" s="18"/>
      <c r="B48" s="18"/>
      <c r="C48" s="18"/>
      <c r="D48" s="18"/>
      <c r="E48" s="31"/>
      <c r="F48" s="31"/>
      <c r="G48" s="31"/>
      <c r="H48" s="12"/>
      <c r="I48" s="12"/>
      <c r="J48" s="12"/>
      <c r="K48" s="12"/>
    </row>
    <row r="49" spans="1:11" s="17" customFormat="1" x14ac:dyDescent="0.3">
      <c r="A49" s="18"/>
      <c r="B49" s="18"/>
      <c r="C49" s="18"/>
      <c r="D49" s="18"/>
      <c r="E49" s="31"/>
      <c r="F49" s="31"/>
      <c r="G49" s="31"/>
      <c r="H49" s="12"/>
      <c r="I49" s="12"/>
      <c r="J49" s="12"/>
      <c r="K49" s="12"/>
    </row>
    <row r="50" spans="1:11" s="17" customFormat="1" x14ac:dyDescent="0.3">
      <c r="A50" s="18"/>
      <c r="B50" s="18"/>
      <c r="C50" s="18"/>
      <c r="D50" s="18"/>
      <c r="E50" s="31"/>
      <c r="F50" s="31"/>
      <c r="G50" s="31"/>
      <c r="H50" s="12"/>
      <c r="I50" s="12"/>
      <c r="J50" s="12"/>
      <c r="K50" s="12"/>
    </row>
    <row r="51" spans="1:11" s="17" customFormat="1" x14ac:dyDescent="0.3">
      <c r="A51" s="18"/>
      <c r="B51" s="18"/>
      <c r="C51" s="18"/>
      <c r="D51" s="18"/>
      <c r="E51" s="31"/>
      <c r="F51" s="31"/>
      <c r="G51" s="31"/>
      <c r="H51" s="12"/>
      <c r="I51" s="12"/>
      <c r="J51" s="12"/>
      <c r="K51" s="12"/>
    </row>
    <row r="52" spans="1:11" s="17" customFormat="1" x14ac:dyDescent="0.3">
      <c r="A52" s="18"/>
      <c r="B52" s="18"/>
      <c r="C52" s="18"/>
      <c r="D52" s="18"/>
      <c r="E52" s="31"/>
      <c r="F52" s="31"/>
      <c r="G52" s="31"/>
      <c r="H52" s="12"/>
      <c r="I52" s="12"/>
      <c r="J52" s="12"/>
      <c r="K52" s="12"/>
    </row>
    <row r="53" spans="1:11" s="17" customFormat="1" x14ac:dyDescent="0.3">
      <c r="A53" s="18"/>
      <c r="B53" s="18"/>
      <c r="C53" s="18"/>
      <c r="D53" s="18"/>
      <c r="E53" s="31"/>
      <c r="F53" s="31"/>
      <c r="G53" s="31"/>
      <c r="H53" s="12"/>
      <c r="I53" s="12"/>
      <c r="J53" s="12"/>
      <c r="K53" s="12"/>
    </row>
    <row r="54" spans="1:11" s="17" customFormat="1" x14ac:dyDescent="0.3">
      <c r="A54" s="18"/>
      <c r="B54" s="18"/>
      <c r="C54" s="18"/>
      <c r="D54" s="18"/>
      <c r="E54" s="31"/>
      <c r="F54" s="31"/>
      <c r="G54" s="31"/>
      <c r="H54" s="12"/>
      <c r="I54" s="12"/>
      <c r="J54" s="12"/>
      <c r="K54" s="12"/>
    </row>
    <row r="55" spans="1:11" s="17" customFormat="1" x14ac:dyDescent="0.3">
      <c r="A55" s="18"/>
      <c r="B55" s="18"/>
      <c r="C55" s="18"/>
      <c r="D55" s="18"/>
      <c r="E55" s="31"/>
      <c r="F55" s="31"/>
      <c r="G55" s="31"/>
      <c r="H55" s="12"/>
      <c r="I55" s="12"/>
      <c r="J55" s="12"/>
      <c r="K55" s="12"/>
    </row>
    <row r="56" spans="1:11" s="17" customFormat="1" x14ac:dyDescent="0.3">
      <c r="A56" s="18"/>
      <c r="B56" s="18"/>
      <c r="C56" s="18"/>
      <c r="D56" s="18"/>
      <c r="E56" s="31"/>
      <c r="F56" s="31"/>
      <c r="G56" s="31"/>
      <c r="H56" s="12"/>
      <c r="I56" s="12"/>
      <c r="J56" s="12"/>
      <c r="K56" s="12"/>
    </row>
    <row r="57" spans="1:11" s="17" customFormat="1" x14ac:dyDescent="0.3">
      <c r="A57" s="18"/>
      <c r="B57" s="18"/>
      <c r="C57" s="18"/>
      <c r="D57" s="18"/>
      <c r="E57" s="31"/>
      <c r="F57" s="31"/>
      <c r="G57" s="31"/>
      <c r="H57" s="12"/>
      <c r="I57" s="12"/>
      <c r="J57" s="12"/>
      <c r="K57" s="12"/>
    </row>
    <row r="58" spans="1:11" s="17" customFormat="1" ht="14.4" customHeight="1" x14ac:dyDescent="0.3">
      <c r="A58" s="18"/>
      <c r="B58" s="18"/>
      <c r="C58" s="18"/>
      <c r="D58" s="18"/>
      <c r="E58" s="31"/>
      <c r="F58" s="31"/>
      <c r="G58" s="31"/>
      <c r="H58" s="12"/>
      <c r="I58" s="12"/>
      <c r="J58" s="12"/>
      <c r="K58" s="12"/>
    </row>
    <row r="59" spans="1:11" s="17" customFormat="1" x14ac:dyDescent="0.3">
      <c r="A59" s="18"/>
      <c r="B59" s="18"/>
      <c r="C59" s="18"/>
      <c r="D59" s="18"/>
      <c r="E59" s="31"/>
      <c r="F59" s="31"/>
      <c r="G59" s="31"/>
      <c r="H59" s="12"/>
      <c r="I59" s="12"/>
      <c r="J59" s="12"/>
      <c r="K59" s="12"/>
    </row>
    <row r="60" spans="1:11" s="29" customFormat="1" x14ac:dyDescent="0.3">
      <c r="A60" s="18"/>
      <c r="B60" s="18"/>
      <c r="C60" s="18"/>
      <c r="D60" s="18"/>
      <c r="E60" s="31"/>
      <c r="F60" s="31"/>
      <c r="G60" s="31"/>
      <c r="H60" s="12"/>
      <c r="I60" s="12"/>
      <c r="J60" s="12"/>
      <c r="K60" s="12"/>
    </row>
    <row r="61" spans="1:11" s="29" customFormat="1" x14ac:dyDescent="0.3">
      <c r="A61" s="18"/>
      <c r="B61" s="18"/>
      <c r="C61" s="18"/>
      <c r="D61" s="18"/>
      <c r="E61" s="31"/>
      <c r="F61" s="31"/>
      <c r="G61" s="31"/>
      <c r="H61" s="12"/>
      <c r="I61" s="12"/>
      <c r="J61" s="12"/>
      <c r="K61" s="12"/>
    </row>
    <row r="62" spans="1:11" s="17" customFormat="1" x14ac:dyDescent="0.3">
      <c r="A62" s="18"/>
      <c r="B62" s="18"/>
      <c r="C62" s="18"/>
      <c r="D62" s="18"/>
      <c r="E62" s="31"/>
      <c r="F62" s="31"/>
      <c r="G62" s="31"/>
      <c r="H62" s="12"/>
      <c r="I62" s="12"/>
      <c r="J62" s="12"/>
      <c r="K62" s="12"/>
    </row>
    <row r="63" spans="1:11" s="17" customFormat="1" x14ac:dyDescent="0.3">
      <c r="A63" s="18"/>
      <c r="B63" s="18"/>
      <c r="C63" s="18"/>
      <c r="D63" s="18"/>
      <c r="E63" s="31"/>
      <c r="F63" s="31"/>
      <c r="G63" s="31"/>
      <c r="H63" s="12"/>
      <c r="I63" s="12"/>
      <c r="J63" s="12"/>
      <c r="K63" s="12"/>
    </row>
    <row r="64" spans="1:11" s="17" customFormat="1" x14ac:dyDescent="0.3">
      <c r="A64" s="18"/>
      <c r="B64" s="18"/>
      <c r="C64" s="18"/>
      <c r="D64" s="18"/>
      <c r="E64" s="31"/>
      <c r="F64" s="31"/>
      <c r="G64" s="31"/>
      <c r="H64" s="12"/>
      <c r="I64" s="12"/>
      <c r="J64" s="12"/>
      <c r="K64" s="12"/>
    </row>
    <row r="65" spans="1:11" s="17" customFormat="1" x14ac:dyDescent="0.3">
      <c r="A65" s="18"/>
      <c r="B65" s="18"/>
      <c r="C65" s="18"/>
      <c r="D65" s="18"/>
      <c r="E65" s="31"/>
      <c r="F65" s="31"/>
      <c r="G65" s="31"/>
      <c r="H65" s="12"/>
      <c r="I65" s="12"/>
      <c r="J65" s="12"/>
      <c r="K65" s="12"/>
    </row>
    <row r="66" spans="1:11" s="17" customFormat="1" x14ac:dyDescent="0.3">
      <c r="A66" s="18"/>
      <c r="B66" s="18"/>
      <c r="C66" s="18"/>
      <c r="D66" s="18"/>
      <c r="E66" s="31"/>
      <c r="F66" s="31"/>
      <c r="G66" s="31"/>
      <c r="H66" s="12"/>
      <c r="I66" s="12"/>
      <c r="J66" s="12"/>
      <c r="K66" s="12"/>
    </row>
    <row r="67" spans="1:11" s="17" customFormat="1" x14ac:dyDescent="0.3">
      <c r="A67" s="18"/>
      <c r="B67" s="18"/>
      <c r="C67" s="18"/>
      <c r="D67" s="18"/>
      <c r="E67" s="31"/>
      <c r="F67" s="31"/>
      <c r="G67" s="31"/>
      <c r="H67" s="12"/>
      <c r="I67" s="12"/>
      <c r="J67" s="12"/>
      <c r="K67" s="12"/>
    </row>
    <row r="68" spans="1:11" s="17" customFormat="1" x14ac:dyDescent="0.3">
      <c r="A68" s="18"/>
      <c r="B68" s="18"/>
      <c r="C68" s="18"/>
      <c r="D68" s="18"/>
      <c r="E68" s="31"/>
      <c r="F68" s="31"/>
      <c r="G68" s="31"/>
      <c r="H68" s="12"/>
      <c r="I68" s="12"/>
      <c r="J68" s="12"/>
      <c r="K68" s="12"/>
    </row>
    <row r="69" spans="1:11" s="17" customFormat="1" ht="14.4" customHeight="1" x14ac:dyDescent="0.3">
      <c r="A69" s="18"/>
      <c r="B69" s="18"/>
      <c r="C69" s="18"/>
      <c r="D69" s="18"/>
      <c r="E69" s="31"/>
      <c r="F69" s="31"/>
      <c r="G69" s="31"/>
      <c r="H69" s="12"/>
      <c r="I69" s="12"/>
      <c r="J69" s="12"/>
      <c r="K69" s="12"/>
    </row>
    <row r="70" spans="1:11" s="17" customFormat="1" x14ac:dyDescent="0.3">
      <c r="A70" s="18"/>
      <c r="B70" s="18"/>
      <c r="C70" s="18"/>
      <c r="D70" s="18"/>
      <c r="E70" s="31"/>
      <c r="F70" s="31"/>
      <c r="G70" s="31"/>
      <c r="H70" s="12"/>
      <c r="I70" s="12"/>
      <c r="J70" s="12"/>
      <c r="K70" s="12"/>
    </row>
    <row r="71" spans="1:11" s="29" customFormat="1" x14ac:dyDescent="0.3">
      <c r="A71" s="18"/>
      <c r="B71" s="18"/>
      <c r="C71" s="18"/>
      <c r="D71" s="18"/>
      <c r="E71" s="31"/>
      <c r="F71" s="31"/>
      <c r="G71" s="31"/>
      <c r="H71" s="12"/>
      <c r="I71" s="12"/>
      <c r="J71" s="12"/>
      <c r="K71" s="12"/>
    </row>
    <row r="72" spans="1:11" s="29" customFormat="1" x14ac:dyDescent="0.3">
      <c r="A72" s="18"/>
      <c r="B72" s="18"/>
      <c r="C72" s="18"/>
      <c r="D72" s="18"/>
      <c r="E72" s="31"/>
      <c r="F72" s="31"/>
      <c r="G72" s="31"/>
      <c r="H72" s="12"/>
      <c r="I72" s="12"/>
      <c r="J72" s="12"/>
      <c r="K72" s="12"/>
    </row>
    <row r="73" spans="1:11" s="29" customFormat="1" x14ac:dyDescent="0.3">
      <c r="A73" s="18"/>
      <c r="B73" s="18"/>
      <c r="C73" s="18"/>
      <c r="D73" s="18"/>
      <c r="E73" s="31"/>
      <c r="F73" s="31"/>
      <c r="G73" s="31"/>
      <c r="H73" s="12"/>
      <c r="I73" s="12"/>
      <c r="J73" s="12"/>
      <c r="K73" s="12"/>
    </row>
    <row r="74" spans="1:11" s="29" customFormat="1" x14ac:dyDescent="0.3">
      <c r="A74" s="18"/>
      <c r="B74" s="18"/>
      <c r="C74" s="18"/>
      <c r="D74" s="18"/>
      <c r="E74" s="31"/>
      <c r="F74" s="31"/>
      <c r="G74" s="31"/>
      <c r="H74" s="12"/>
      <c r="I74" s="12"/>
      <c r="J74" s="12"/>
      <c r="K74" s="12"/>
    </row>
  </sheetData>
  <sheetProtection selectLockedCells="1"/>
  <mergeCells count="12">
    <mergeCell ref="B3:D3"/>
    <mergeCell ref="B2:D2"/>
    <mergeCell ref="E1:G1"/>
    <mergeCell ref="E2:G2"/>
    <mergeCell ref="E3:G3"/>
    <mergeCell ref="H1:I1"/>
    <mergeCell ref="H2:I2"/>
    <mergeCell ref="H3:I3"/>
    <mergeCell ref="H4:I4"/>
    <mergeCell ref="J2:K2"/>
    <mergeCell ref="J3:K3"/>
    <mergeCell ref="J4:K4"/>
  </mergeCells>
  <phoneticPr fontId="1" type="noConversion"/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zoomScaleSheetLayoutView="100" workbookViewId="0">
      <selection activeCell="G7" sqref="G7:L13"/>
    </sheetView>
  </sheetViews>
  <sheetFormatPr defaultColWidth="9.109375" defaultRowHeight="13.8" x14ac:dyDescent="0.3"/>
  <cols>
    <col min="1" max="1" width="15.33203125" style="18" bestFit="1" customWidth="1"/>
    <col min="2" max="6" width="8.6640625" style="12" customWidth="1"/>
    <col min="7" max="12" width="8.5546875" style="12" customWidth="1"/>
    <col min="13" max="16384" width="9.109375" style="12"/>
  </cols>
  <sheetData>
    <row r="1" spans="1:12" x14ac:dyDescent="0.3">
      <c r="A1" s="49"/>
      <c r="B1" s="93"/>
      <c r="C1" s="94"/>
      <c r="D1" s="94"/>
      <c r="E1" s="94"/>
      <c r="F1" s="95"/>
      <c r="G1" s="93"/>
      <c r="H1" s="94"/>
      <c r="I1" s="94"/>
      <c r="J1" s="94"/>
      <c r="K1" s="94"/>
      <c r="L1" s="95"/>
    </row>
    <row r="2" spans="1:12" x14ac:dyDescent="0.3">
      <c r="A2" s="27"/>
      <c r="B2" s="96" t="s">
        <v>4</v>
      </c>
      <c r="C2" s="97"/>
      <c r="D2" s="97"/>
      <c r="E2" s="97"/>
      <c r="F2" s="98"/>
      <c r="G2" s="105" t="s">
        <v>53</v>
      </c>
      <c r="H2" s="106"/>
      <c r="I2" s="106"/>
      <c r="J2" s="106"/>
      <c r="K2" s="106"/>
      <c r="L2" s="107"/>
    </row>
    <row r="3" spans="1:12" x14ac:dyDescent="0.3">
      <c r="A3" s="26"/>
      <c r="B3" s="96" t="s">
        <v>5</v>
      </c>
      <c r="C3" s="97"/>
      <c r="D3" s="97"/>
      <c r="E3" s="97"/>
      <c r="F3" s="98"/>
      <c r="G3" s="113" t="s">
        <v>13</v>
      </c>
      <c r="H3" s="114"/>
      <c r="I3" s="113" t="s">
        <v>7</v>
      </c>
      <c r="J3" s="114"/>
      <c r="K3" s="113" t="s">
        <v>8</v>
      </c>
      <c r="L3" s="115"/>
    </row>
    <row r="4" spans="1:12" x14ac:dyDescent="0.3">
      <c r="A4" s="27"/>
      <c r="B4" s="9"/>
      <c r="C4" s="10"/>
      <c r="D4" s="10"/>
      <c r="E4" s="10"/>
      <c r="F4" s="11"/>
      <c r="G4" s="1" t="s">
        <v>2</v>
      </c>
      <c r="H4" s="1" t="s">
        <v>1</v>
      </c>
      <c r="I4" s="1" t="s">
        <v>1</v>
      </c>
      <c r="J4" s="8" t="s">
        <v>2</v>
      </c>
      <c r="K4" s="8" t="s">
        <v>2</v>
      </c>
      <c r="L4" s="8" t="s">
        <v>1</v>
      </c>
    </row>
    <row r="5" spans="1:12" ht="93" customHeight="1" thickBot="1" x14ac:dyDescent="0.35">
      <c r="A5" s="50" t="s">
        <v>6</v>
      </c>
      <c r="B5" s="5" t="s">
        <v>10</v>
      </c>
      <c r="C5" s="5" t="s">
        <v>11</v>
      </c>
      <c r="D5" s="5" t="s">
        <v>16</v>
      </c>
      <c r="E5" s="5" t="s">
        <v>17</v>
      </c>
      <c r="F5" s="3" t="s">
        <v>12</v>
      </c>
      <c r="G5" s="44" t="s">
        <v>39</v>
      </c>
      <c r="H5" s="45" t="s">
        <v>38</v>
      </c>
      <c r="I5" s="45" t="s">
        <v>40</v>
      </c>
      <c r="J5" s="45" t="s">
        <v>41</v>
      </c>
      <c r="K5" s="45" t="s">
        <v>42</v>
      </c>
      <c r="L5" s="45" t="s">
        <v>52</v>
      </c>
    </row>
    <row r="6" spans="1:12" ht="14.4" thickBot="1" x14ac:dyDescent="0.3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2" x14ac:dyDescent="0.3">
      <c r="A7" s="46" t="s">
        <v>43</v>
      </c>
      <c r="B7" s="43">
        <v>900</v>
      </c>
      <c r="C7" s="43">
        <v>74</v>
      </c>
      <c r="D7" s="38">
        <f t="shared" ref="D7:D12" si="0">IF(B7&lt;&gt;0,C7+B7,"")</f>
        <v>974</v>
      </c>
      <c r="E7" s="20">
        <v>573</v>
      </c>
      <c r="F7" s="21">
        <f t="shared" ref="F7:F12" si="1">IF(E7&lt;&gt;0,E7/D7,"")</f>
        <v>0.5882956878850103</v>
      </c>
      <c r="G7" s="80">
        <v>418</v>
      </c>
      <c r="H7" s="20">
        <v>131</v>
      </c>
      <c r="I7" s="80">
        <v>143</v>
      </c>
      <c r="J7" s="20">
        <v>405</v>
      </c>
      <c r="K7" s="80">
        <v>405</v>
      </c>
      <c r="L7" s="20">
        <v>144</v>
      </c>
    </row>
    <row r="8" spans="1:12" x14ac:dyDescent="0.3">
      <c r="A8" s="47" t="s">
        <v>44</v>
      </c>
      <c r="B8" s="43">
        <v>588</v>
      </c>
      <c r="C8" s="43">
        <v>46</v>
      </c>
      <c r="D8" s="39">
        <f t="shared" si="0"/>
        <v>634</v>
      </c>
      <c r="E8" s="22">
        <v>391</v>
      </c>
      <c r="F8" s="21">
        <f t="shared" si="1"/>
        <v>0.61671924290220825</v>
      </c>
      <c r="G8" s="81">
        <v>269</v>
      </c>
      <c r="H8" s="22">
        <v>109</v>
      </c>
      <c r="I8" s="81">
        <v>78</v>
      </c>
      <c r="J8" s="22">
        <v>301</v>
      </c>
      <c r="K8" s="81">
        <v>317</v>
      </c>
      <c r="L8" s="22">
        <v>60</v>
      </c>
    </row>
    <row r="9" spans="1:12" x14ac:dyDescent="0.3">
      <c r="A9" s="48" t="s">
        <v>45</v>
      </c>
      <c r="B9" s="43">
        <v>1382</v>
      </c>
      <c r="C9" s="43">
        <v>141</v>
      </c>
      <c r="D9" s="39">
        <f t="shared" si="0"/>
        <v>1523</v>
      </c>
      <c r="E9" s="22">
        <v>964</v>
      </c>
      <c r="F9" s="21">
        <f t="shared" si="1"/>
        <v>0.6329612606697308</v>
      </c>
      <c r="G9" s="81">
        <v>662</v>
      </c>
      <c r="H9" s="22">
        <v>256</v>
      </c>
      <c r="I9" s="81">
        <v>175</v>
      </c>
      <c r="J9" s="22">
        <v>742</v>
      </c>
      <c r="K9" s="81">
        <v>748</v>
      </c>
      <c r="L9" s="22">
        <v>169</v>
      </c>
    </row>
    <row r="10" spans="1:12" x14ac:dyDescent="0.3">
      <c r="A10" s="48" t="s">
        <v>46</v>
      </c>
      <c r="B10" s="43">
        <v>1045</v>
      </c>
      <c r="C10" s="43">
        <v>121</v>
      </c>
      <c r="D10" s="39">
        <f t="shared" si="0"/>
        <v>1166</v>
      </c>
      <c r="E10" s="22">
        <v>752</v>
      </c>
      <c r="F10" s="21">
        <f t="shared" si="1"/>
        <v>0.6449399656946827</v>
      </c>
      <c r="G10" s="81">
        <v>553</v>
      </c>
      <c r="H10" s="22">
        <v>160</v>
      </c>
      <c r="I10" s="81">
        <v>169</v>
      </c>
      <c r="J10" s="22">
        <v>541</v>
      </c>
      <c r="K10" s="81">
        <v>556</v>
      </c>
      <c r="L10" s="22">
        <v>156</v>
      </c>
    </row>
    <row r="11" spans="1:12" x14ac:dyDescent="0.3">
      <c r="A11" s="48" t="s">
        <v>47</v>
      </c>
      <c r="B11" s="43">
        <v>1099</v>
      </c>
      <c r="C11" s="43">
        <v>98</v>
      </c>
      <c r="D11" s="39">
        <f t="shared" si="0"/>
        <v>1197</v>
      </c>
      <c r="E11" s="22">
        <v>700</v>
      </c>
      <c r="F11" s="21">
        <f t="shared" si="1"/>
        <v>0.58479532163742687</v>
      </c>
      <c r="G11" s="81">
        <v>509</v>
      </c>
      <c r="H11" s="22">
        <v>158</v>
      </c>
      <c r="I11" s="81">
        <v>177</v>
      </c>
      <c r="J11" s="22">
        <v>484</v>
      </c>
      <c r="K11" s="81">
        <v>490</v>
      </c>
      <c r="L11" s="22">
        <v>176</v>
      </c>
    </row>
    <row r="12" spans="1:12" x14ac:dyDescent="0.3">
      <c r="A12" s="48" t="s">
        <v>48</v>
      </c>
      <c r="B12" s="43">
        <v>844</v>
      </c>
      <c r="C12" s="43">
        <v>73</v>
      </c>
      <c r="D12" s="39">
        <f t="shared" si="0"/>
        <v>917</v>
      </c>
      <c r="E12" s="60">
        <v>527</v>
      </c>
      <c r="F12" s="61">
        <f t="shared" si="1"/>
        <v>0.57470010905125413</v>
      </c>
      <c r="G12" s="81">
        <v>386</v>
      </c>
      <c r="H12" s="22">
        <v>113</v>
      </c>
      <c r="I12" s="81">
        <v>117</v>
      </c>
      <c r="J12" s="22">
        <v>384</v>
      </c>
      <c r="K12" s="81">
        <v>368</v>
      </c>
      <c r="L12" s="22">
        <v>135</v>
      </c>
    </row>
    <row r="13" spans="1:12" x14ac:dyDescent="0.3">
      <c r="A13" s="59" t="s">
        <v>69</v>
      </c>
      <c r="B13" s="90"/>
      <c r="C13" s="55"/>
      <c r="D13" s="56"/>
      <c r="E13" s="22">
        <v>1441</v>
      </c>
      <c r="F13" s="57"/>
      <c r="G13" s="82">
        <v>1076</v>
      </c>
      <c r="H13" s="83">
        <v>310</v>
      </c>
      <c r="I13" s="82">
        <v>524</v>
      </c>
      <c r="J13" s="83">
        <v>860</v>
      </c>
      <c r="K13" s="82">
        <v>877</v>
      </c>
      <c r="L13" s="83">
        <v>512</v>
      </c>
    </row>
    <row r="14" spans="1:12" x14ac:dyDescent="0.3">
      <c r="A14" s="7" t="s">
        <v>22</v>
      </c>
      <c r="B14" s="19">
        <f>SUM(B7:B12)</f>
        <v>5858</v>
      </c>
      <c r="C14" s="19">
        <f>SUM(C7:C12)</f>
        <v>553</v>
      </c>
      <c r="D14" s="19">
        <f>SUM(D7:D12)</f>
        <v>6411</v>
      </c>
      <c r="E14" s="19">
        <f>SUM(E7:E13)</f>
        <v>5348</v>
      </c>
      <c r="F14" s="40">
        <f>IF(E14&lt;&gt;0,E14/D14,"")</f>
        <v>0.83419123381687721</v>
      </c>
      <c r="G14" s="36">
        <f t="shared" ref="G14:L14" si="2">SUM(G7:G13)</f>
        <v>3873</v>
      </c>
      <c r="H14" s="36">
        <f t="shared" si="2"/>
        <v>1237</v>
      </c>
      <c r="I14" s="19">
        <f t="shared" si="2"/>
        <v>1383</v>
      </c>
      <c r="J14" s="19">
        <f t="shared" si="2"/>
        <v>3717</v>
      </c>
      <c r="K14" s="19">
        <f t="shared" si="2"/>
        <v>3761</v>
      </c>
      <c r="L14" s="19">
        <f t="shared" si="2"/>
        <v>1352</v>
      </c>
    </row>
    <row r="15" spans="1:12" x14ac:dyDescent="0.3">
      <c r="B15" s="35"/>
      <c r="C15" s="35"/>
      <c r="D15" s="35"/>
      <c r="E15" s="17"/>
      <c r="F15" s="17"/>
    </row>
    <row r="16" spans="1:12" x14ac:dyDescent="0.3">
      <c r="B16" s="17"/>
      <c r="C16" s="17"/>
      <c r="D16" s="17"/>
      <c r="E16" s="17"/>
      <c r="F16" s="17"/>
    </row>
    <row r="17" spans="2:6" x14ac:dyDescent="0.3">
      <c r="B17" s="17"/>
      <c r="C17" s="17"/>
      <c r="D17" s="17"/>
      <c r="E17" s="17"/>
      <c r="F17" s="17"/>
    </row>
  </sheetData>
  <sheetProtection selectLockedCells="1"/>
  <mergeCells count="8">
    <mergeCell ref="B3:F3"/>
    <mergeCell ref="B1:F1"/>
    <mergeCell ref="B2:F2"/>
    <mergeCell ref="G2:L2"/>
    <mergeCell ref="G1:L1"/>
    <mergeCell ref="I3:J3"/>
    <mergeCell ref="K3:L3"/>
    <mergeCell ref="G3:H3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zoomScaleSheetLayoutView="100" workbookViewId="0">
      <selection activeCell="F13" sqref="F13"/>
    </sheetView>
  </sheetViews>
  <sheetFormatPr defaultColWidth="9.109375" defaultRowHeight="13.8" x14ac:dyDescent="0.3"/>
  <cols>
    <col min="1" max="1" width="15.33203125" style="18" bestFit="1" customWidth="1"/>
    <col min="2" max="8" width="8.6640625" style="18" customWidth="1"/>
    <col min="9" max="9" width="12.109375" style="12" bestFit="1" customWidth="1"/>
    <col min="10" max="11" width="8.88671875"/>
    <col min="12" max="15" width="8.6640625" style="12" customWidth="1"/>
    <col min="16" max="16384" width="9.109375" style="12"/>
  </cols>
  <sheetData>
    <row r="1" spans="1:11" x14ac:dyDescent="0.3">
      <c r="A1" s="23"/>
      <c r="B1" s="99" t="s">
        <v>18</v>
      </c>
      <c r="C1" s="100"/>
      <c r="D1" s="100"/>
      <c r="E1" s="100"/>
      <c r="F1" s="100"/>
      <c r="G1" s="99"/>
      <c r="H1" s="101"/>
      <c r="I1" s="42" t="s">
        <v>18</v>
      </c>
      <c r="J1" s="116"/>
      <c r="K1" s="117"/>
    </row>
    <row r="2" spans="1:11" x14ac:dyDescent="0.3">
      <c r="A2" s="24"/>
      <c r="B2" s="96" t="s">
        <v>23</v>
      </c>
      <c r="C2" s="97"/>
      <c r="D2" s="97"/>
      <c r="E2" s="97"/>
      <c r="F2" s="97"/>
      <c r="G2" s="96" t="s">
        <v>18</v>
      </c>
      <c r="H2" s="98"/>
      <c r="I2" s="67" t="s">
        <v>34</v>
      </c>
      <c r="J2" s="96" t="s">
        <v>117</v>
      </c>
      <c r="K2" s="98"/>
    </row>
    <row r="3" spans="1:11" x14ac:dyDescent="0.3">
      <c r="A3" s="24"/>
      <c r="B3" s="113" t="s">
        <v>24</v>
      </c>
      <c r="C3" s="114"/>
      <c r="D3" s="114"/>
      <c r="E3" s="115"/>
      <c r="F3" s="68" t="s">
        <v>32</v>
      </c>
      <c r="G3" s="105" t="s">
        <v>33</v>
      </c>
      <c r="H3" s="107"/>
      <c r="I3" s="6" t="s">
        <v>3</v>
      </c>
      <c r="J3" s="96" t="s">
        <v>118</v>
      </c>
      <c r="K3" s="98"/>
    </row>
    <row r="4" spans="1:11" x14ac:dyDescent="0.3">
      <c r="A4" s="32"/>
      <c r="B4" s="1" t="s">
        <v>2</v>
      </c>
      <c r="C4" s="1" t="s">
        <v>55</v>
      </c>
      <c r="D4" s="1" t="s">
        <v>55</v>
      </c>
      <c r="E4" s="1" t="s">
        <v>110</v>
      </c>
      <c r="F4" s="1" t="s">
        <v>2</v>
      </c>
      <c r="G4" s="1" t="s">
        <v>2</v>
      </c>
      <c r="H4" s="2" t="s">
        <v>110</v>
      </c>
      <c r="I4" s="2" t="s">
        <v>2</v>
      </c>
      <c r="J4" s="105" t="s">
        <v>68</v>
      </c>
      <c r="K4" s="107"/>
    </row>
    <row r="5" spans="1:11" ht="93" customHeight="1" thickBot="1" x14ac:dyDescent="0.35">
      <c r="A5" s="33" t="s">
        <v>6</v>
      </c>
      <c r="B5" s="37" t="s">
        <v>49</v>
      </c>
      <c r="C5" s="37" t="s">
        <v>66</v>
      </c>
      <c r="D5" s="37" t="s">
        <v>67</v>
      </c>
      <c r="E5" s="37" t="s">
        <v>112</v>
      </c>
      <c r="F5" s="37" t="s">
        <v>116</v>
      </c>
      <c r="G5" s="41" t="s">
        <v>50</v>
      </c>
      <c r="H5" s="62" t="s">
        <v>113</v>
      </c>
      <c r="I5" s="4" t="s">
        <v>51</v>
      </c>
      <c r="J5" s="5" t="s">
        <v>70</v>
      </c>
      <c r="K5" s="5" t="s">
        <v>71</v>
      </c>
    </row>
    <row r="6" spans="1:11" ht="14.4" thickBot="1" x14ac:dyDescent="0.35">
      <c r="A6" s="14"/>
      <c r="B6" s="34"/>
      <c r="C6" s="34"/>
      <c r="D6" s="34"/>
      <c r="E6" s="34"/>
      <c r="F6" s="34"/>
      <c r="G6" s="34"/>
      <c r="H6" s="34"/>
      <c r="I6" s="15"/>
      <c r="J6" s="34"/>
      <c r="K6" s="51"/>
    </row>
    <row r="7" spans="1:11" x14ac:dyDescent="0.3">
      <c r="A7" s="46" t="s">
        <v>43</v>
      </c>
      <c r="B7" s="69">
        <v>300</v>
      </c>
      <c r="C7" s="70">
        <v>165</v>
      </c>
      <c r="D7" s="70">
        <v>52</v>
      </c>
      <c r="E7" s="71">
        <v>21</v>
      </c>
      <c r="F7" s="43">
        <v>474</v>
      </c>
      <c r="G7" s="69">
        <v>412</v>
      </c>
      <c r="H7" s="71">
        <v>130</v>
      </c>
      <c r="I7" s="63">
        <v>447</v>
      </c>
      <c r="J7" s="84">
        <v>302</v>
      </c>
      <c r="K7" s="85">
        <v>245</v>
      </c>
    </row>
    <row r="8" spans="1:11" x14ac:dyDescent="0.3">
      <c r="A8" s="47" t="s">
        <v>44</v>
      </c>
      <c r="B8" s="43">
        <v>216</v>
      </c>
      <c r="C8" s="72">
        <v>96</v>
      </c>
      <c r="D8" s="72">
        <v>25</v>
      </c>
      <c r="E8" s="73">
        <v>42</v>
      </c>
      <c r="F8" s="43">
        <v>332</v>
      </c>
      <c r="G8" s="43">
        <v>251</v>
      </c>
      <c r="H8" s="73">
        <v>113</v>
      </c>
      <c r="I8" s="52">
        <v>302</v>
      </c>
      <c r="J8" s="86">
        <v>174</v>
      </c>
      <c r="K8" s="87">
        <v>204</v>
      </c>
    </row>
    <row r="9" spans="1:11" x14ac:dyDescent="0.3">
      <c r="A9" s="48" t="s">
        <v>45</v>
      </c>
      <c r="B9" s="43">
        <v>515</v>
      </c>
      <c r="C9" s="72">
        <v>283</v>
      </c>
      <c r="D9" s="72">
        <v>51</v>
      </c>
      <c r="E9" s="73">
        <v>64</v>
      </c>
      <c r="F9" s="43">
        <v>781</v>
      </c>
      <c r="G9" s="43">
        <v>622</v>
      </c>
      <c r="H9" s="73">
        <v>245</v>
      </c>
      <c r="I9" s="52">
        <v>731</v>
      </c>
      <c r="J9" s="86">
        <v>412</v>
      </c>
      <c r="K9" s="87">
        <v>525</v>
      </c>
    </row>
    <row r="10" spans="1:11" x14ac:dyDescent="0.3">
      <c r="A10" s="48" t="s">
        <v>46</v>
      </c>
      <c r="B10" s="43">
        <v>415</v>
      </c>
      <c r="C10" s="72">
        <v>186</v>
      </c>
      <c r="D10" s="72">
        <v>68</v>
      </c>
      <c r="E10" s="73">
        <v>36</v>
      </c>
      <c r="F10" s="43">
        <v>606</v>
      </c>
      <c r="G10" s="43">
        <v>500</v>
      </c>
      <c r="H10" s="73">
        <v>183</v>
      </c>
      <c r="I10" s="52">
        <v>563</v>
      </c>
      <c r="J10" s="86">
        <v>345</v>
      </c>
      <c r="K10" s="87">
        <v>364</v>
      </c>
    </row>
    <row r="11" spans="1:11" x14ac:dyDescent="0.3">
      <c r="A11" s="48" t="s">
        <v>47</v>
      </c>
      <c r="B11" s="43">
        <v>368</v>
      </c>
      <c r="C11" s="72">
        <v>214</v>
      </c>
      <c r="D11" s="72">
        <v>32</v>
      </c>
      <c r="E11" s="73">
        <v>44</v>
      </c>
      <c r="F11" s="43">
        <v>585</v>
      </c>
      <c r="G11" s="43">
        <v>481</v>
      </c>
      <c r="H11" s="73">
        <v>164</v>
      </c>
      <c r="I11" s="52">
        <v>524</v>
      </c>
      <c r="J11" s="86">
        <v>344</v>
      </c>
      <c r="K11" s="87">
        <v>331</v>
      </c>
    </row>
    <row r="12" spans="1:11" x14ac:dyDescent="0.3">
      <c r="A12" s="48" t="s">
        <v>48</v>
      </c>
      <c r="B12" s="43">
        <v>262</v>
      </c>
      <c r="C12" s="72">
        <v>190</v>
      </c>
      <c r="D12" s="72">
        <v>25</v>
      </c>
      <c r="E12" s="73">
        <v>21</v>
      </c>
      <c r="F12" s="43">
        <v>446</v>
      </c>
      <c r="G12" s="43">
        <v>379</v>
      </c>
      <c r="H12" s="73">
        <v>103</v>
      </c>
      <c r="I12" s="52">
        <v>405</v>
      </c>
      <c r="J12" s="86">
        <v>285</v>
      </c>
      <c r="K12" s="87">
        <v>222</v>
      </c>
    </row>
    <row r="13" spans="1:11" x14ac:dyDescent="0.3">
      <c r="A13" s="59" t="s">
        <v>69</v>
      </c>
      <c r="B13" s="74">
        <v>780</v>
      </c>
      <c r="C13" s="75">
        <v>481</v>
      </c>
      <c r="D13" s="75">
        <v>85</v>
      </c>
      <c r="E13" s="76">
        <v>16</v>
      </c>
      <c r="F13" s="43">
        <v>1117</v>
      </c>
      <c r="G13" s="74">
        <v>1124</v>
      </c>
      <c r="H13" s="76">
        <v>195</v>
      </c>
      <c r="I13" s="64">
        <v>1043</v>
      </c>
      <c r="J13" s="88">
        <v>790</v>
      </c>
      <c r="K13" s="89">
        <v>605</v>
      </c>
    </row>
    <row r="14" spans="1:11" x14ac:dyDescent="0.3">
      <c r="A14" s="7" t="s">
        <v>0</v>
      </c>
      <c r="B14" s="19">
        <f t="shared" ref="B14:I14" si="0">SUM(B7:B13)</f>
        <v>2856</v>
      </c>
      <c r="C14" s="19">
        <f t="shared" si="0"/>
        <v>1615</v>
      </c>
      <c r="D14" s="19">
        <f t="shared" si="0"/>
        <v>338</v>
      </c>
      <c r="E14" s="19">
        <f t="shared" si="0"/>
        <v>244</v>
      </c>
      <c r="F14" s="19">
        <f t="shared" si="0"/>
        <v>4341</v>
      </c>
      <c r="G14" s="19">
        <f t="shared" si="0"/>
        <v>3769</v>
      </c>
      <c r="H14" s="19">
        <f t="shared" si="0"/>
        <v>1133</v>
      </c>
      <c r="I14" s="19">
        <f t="shared" si="0"/>
        <v>4015</v>
      </c>
      <c r="J14" s="58">
        <f>SUM(J7:J13)</f>
        <v>2652</v>
      </c>
      <c r="K14" s="58">
        <f>SUM(K7:K13)</f>
        <v>2496</v>
      </c>
    </row>
    <row r="15" spans="1:11" x14ac:dyDescent="0.3">
      <c r="J15" s="30"/>
      <c r="K15" s="30"/>
    </row>
  </sheetData>
  <sheetProtection selectLockedCells="1"/>
  <mergeCells count="10">
    <mergeCell ref="J2:K2"/>
    <mergeCell ref="J3:K3"/>
    <mergeCell ref="J4:K4"/>
    <mergeCell ref="J1:K1"/>
    <mergeCell ref="B2:F2"/>
    <mergeCell ref="B1:F1"/>
    <mergeCell ref="B3:E3"/>
    <mergeCell ref="G3:H3"/>
    <mergeCell ref="G2:H2"/>
    <mergeCell ref="G1:H1"/>
  </mergeCells>
  <printOptions horizontalCentered="1"/>
  <pageMargins left="1.5" right="0.5" top="1.5" bottom="0.5" header="1" footer="0.3"/>
  <pageSetup orientation="landscape" r:id="rId1"/>
  <headerFooter>
    <oddHeader>&amp;C&amp;"Helv,Bold"BOUNDARY COUNTY RESULTS
GENERAL ELECTION     NOVEMBER 8,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Pres</vt:lpstr>
      <vt:lpstr>Pres WI 1</vt:lpstr>
      <vt:lpstr>Pres WI 2</vt:lpstr>
      <vt:lpstr>Pres WI 3</vt:lpstr>
      <vt:lpstr>US Sen - Amend</vt:lpstr>
      <vt:lpstr>Stats - Leg</vt:lpstr>
      <vt:lpstr>Co</vt:lpstr>
      <vt:lpstr>Co!Print_Titles</vt:lpstr>
      <vt:lpstr>'Stats - Leg'!Print_Titles</vt:lpstr>
      <vt:lpstr>'US Sen - Amend'!Print_Titles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Glenda Poston</dc:creator>
  <cp:lastModifiedBy>Betsie</cp:lastModifiedBy>
  <cp:lastPrinted>2016-11-10T22:13:05Z</cp:lastPrinted>
  <dcterms:created xsi:type="dcterms:W3CDTF">1998-04-10T16:02:13Z</dcterms:created>
  <dcterms:modified xsi:type="dcterms:W3CDTF">2016-11-16T21:18:49Z</dcterms:modified>
</cp:coreProperties>
</file>